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Korisnik\Desktop\TOPOLOVAC 3-2026\"/>
    </mc:Choice>
  </mc:AlternateContent>
  <xr:revisionPtr revIDLastSave="0" documentId="13_ncr:1_{46D5AE66-83E5-4A77-B1D9-897C413B778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E327" i="9" s="1"/>
  <c r="B327" i="9" s="1"/>
  <c r="G327" i="9"/>
  <c r="F327" i="9"/>
  <c r="H326" i="9"/>
  <c r="G326" i="9"/>
  <c r="F326" i="9"/>
  <c r="E326" i="9"/>
  <c r="B326" i="9" s="1"/>
  <c r="H325" i="9"/>
  <c r="G325" i="9"/>
  <c r="E325" i="9" s="1"/>
  <c r="B325" i="9" s="1"/>
  <c r="F325" i="9"/>
  <c r="H324" i="9"/>
  <c r="G324" i="9"/>
  <c r="E324" i="9" s="1"/>
  <c r="B324" i="9" s="1"/>
  <c r="F324" i="9"/>
  <c r="H323" i="9"/>
  <c r="G323" i="9"/>
  <c r="F323" i="9"/>
  <c r="E323" i="9"/>
  <c r="B323" i="9"/>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F298" i="9" s="1"/>
  <c r="H312" i="9"/>
  <c r="G312" i="9"/>
  <c r="E312" i="9" s="1"/>
  <c r="B312" i="9" s="1"/>
  <c r="F312" i="9"/>
  <c r="H311" i="9"/>
  <c r="G311" i="9"/>
  <c r="E311" i="9" s="1"/>
  <c r="B311" i="9" s="1"/>
  <c r="F311" i="9"/>
  <c r="H310" i="9"/>
  <c r="G310" i="9"/>
  <c r="F310" i="9"/>
  <c r="E310" i="9"/>
  <c r="B310" i="9" s="1"/>
  <c r="F309" i="9"/>
  <c r="F308" i="9"/>
  <c r="H307" i="9"/>
  <c r="G307" i="9"/>
  <c r="F307" i="9"/>
  <c r="E307" i="9"/>
  <c r="B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B291" i="9" s="1"/>
  <c r="E291" i="9"/>
  <c r="M290" i="9"/>
  <c r="F290" i="9" s="1"/>
  <c r="B290" i="9" s="1"/>
  <c r="L290" i="9"/>
  <c r="E290" i="9"/>
  <c r="M289" i="9"/>
  <c r="L289" i="9"/>
  <c r="F289" i="9"/>
  <c r="E289" i="9"/>
  <c r="B289" i="9" s="1"/>
  <c r="M288" i="9"/>
  <c r="L288" i="9"/>
  <c r="F288" i="9"/>
  <c r="E288" i="9"/>
  <c r="B288" i="9"/>
  <c r="M287" i="9"/>
  <c r="L287" i="9"/>
  <c r="F287" i="9" s="1"/>
  <c r="B287" i="9" s="1"/>
  <c r="E287" i="9"/>
  <c r="M286" i="9"/>
  <c r="L286" i="9"/>
  <c r="F286" i="9"/>
  <c r="E286" i="9"/>
  <c r="B286" i="9" s="1"/>
  <c r="M285" i="9"/>
  <c r="L285" i="9"/>
  <c r="F285" i="9"/>
  <c r="E285" i="9"/>
  <c r="B285" i="9" s="1"/>
  <c r="M284" i="9"/>
  <c r="L284" i="9"/>
  <c r="F284" i="9" s="1"/>
  <c r="B284" i="9" s="1"/>
  <c r="E284" i="9"/>
  <c r="M283" i="9"/>
  <c r="L283" i="9"/>
  <c r="F283" i="9" s="1"/>
  <c r="B283" i="9" s="1"/>
  <c r="E283" i="9"/>
  <c r="M282" i="9"/>
  <c r="F282" i="9" s="1"/>
  <c r="B282" i="9" s="1"/>
  <c r="L282" i="9"/>
  <c r="E282" i="9"/>
  <c r="M281" i="9"/>
  <c r="L281" i="9"/>
  <c r="F281" i="9"/>
  <c r="E281" i="9"/>
  <c r="B281" i="9" s="1"/>
  <c r="M280" i="9"/>
  <c r="L280" i="9"/>
  <c r="F280" i="9"/>
  <c r="E280" i="9"/>
  <c r="B280" i="9"/>
  <c r="M279" i="9"/>
  <c r="L279" i="9"/>
  <c r="F279" i="9" s="1"/>
  <c r="B279" i="9" s="1"/>
  <c r="E279" i="9"/>
  <c r="M278" i="9"/>
  <c r="L278" i="9"/>
  <c r="F278" i="9"/>
  <c r="E278" i="9"/>
  <c r="B278" i="9" s="1"/>
  <c r="M277" i="9"/>
  <c r="L277" i="9"/>
  <c r="F277" i="9"/>
  <c r="E277" i="9"/>
  <c r="B277" i="9" s="1"/>
  <c r="M276" i="9"/>
  <c r="L276" i="9"/>
  <c r="F276" i="9" s="1"/>
  <c r="B276" i="9" s="1"/>
  <c r="E276" i="9"/>
  <c r="M275" i="9"/>
  <c r="L275" i="9"/>
  <c r="F275" i="9" s="1"/>
  <c r="B275" i="9" s="1"/>
  <c r="E275" i="9"/>
  <c r="M274" i="9"/>
  <c r="F274" i="9" s="1"/>
  <c r="B274" i="9" s="1"/>
  <c r="L274" i="9"/>
  <c r="E274" i="9"/>
  <c r="M273" i="9"/>
  <c r="L273" i="9"/>
  <c r="F273" i="9"/>
  <c r="E273" i="9"/>
  <c r="B273" i="9" s="1"/>
  <c r="M272" i="9"/>
  <c r="L272" i="9"/>
  <c r="F272" i="9"/>
  <c r="E272" i="9"/>
  <c r="B272" i="9"/>
  <c r="M271" i="9"/>
  <c r="L271" i="9"/>
  <c r="F271" i="9" s="1"/>
  <c r="B271" i="9" s="1"/>
  <c r="E271" i="9"/>
  <c r="M270" i="9"/>
  <c r="L270" i="9"/>
  <c r="F270" i="9"/>
  <c r="E270" i="9"/>
  <c r="B270" i="9" s="1"/>
  <c r="M269" i="9"/>
  <c r="L269" i="9"/>
  <c r="F269" i="9"/>
  <c r="E269" i="9"/>
  <c r="B269" i="9" s="1"/>
  <c r="M268" i="9"/>
  <c r="L268" i="9"/>
  <c r="F268" i="9" s="1"/>
  <c r="B268" i="9" s="1"/>
  <c r="E268" i="9"/>
  <c r="M267" i="9"/>
  <c r="L267" i="9"/>
  <c r="F267" i="9" s="1"/>
  <c r="B267" i="9" s="1"/>
  <c r="E267" i="9"/>
  <c r="M266" i="9"/>
  <c r="L266" i="9"/>
  <c r="F266" i="9"/>
  <c r="E266" i="9"/>
  <c r="B266" i="9"/>
  <c r="M265" i="9"/>
  <c r="L265" i="9"/>
  <c r="F265" i="9"/>
  <c r="E265" i="9"/>
  <c r="B265" i="9" s="1"/>
  <c r="M264" i="9"/>
  <c r="L264" i="9"/>
  <c r="F264" i="9"/>
  <c r="E264" i="9"/>
  <c r="B264" i="9"/>
  <c r="M263" i="9"/>
  <c r="L263" i="9"/>
  <c r="F263" i="9" s="1"/>
  <c r="B263" i="9" s="1"/>
  <c r="E263" i="9"/>
  <c r="M262" i="9"/>
  <c r="L262" i="9"/>
  <c r="F262" i="9"/>
  <c r="E262" i="9"/>
  <c r="B262" i="9" s="1"/>
  <c r="M261" i="9"/>
  <c r="L261" i="9"/>
  <c r="F261" i="9"/>
  <c r="E261" i="9"/>
  <c r="B261" i="9" s="1"/>
  <c r="M260" i="9"/>
  <c r="L260" i="9"/>
  <c r="F260" i="9" s="1"/>
  <c r="B260" i="9" s="1"/>
  <c r="E260" i="9"/>
  <c r="M259" i="9"/>
  <c r="L259" i="9"/>
  <c r="F259" i="9" s="1"/>
  <c r="B259" i="9" s="1"/>
  <c r="E259" i="9"/>
  <c r="M258" i="9"/>
  <c r="L258" i="9"/>
  <c r="F258" i="9"/>
  <c r="E258" i="9"/>
  <c r="B258" i="9"/>
  <c r="M257" i="9"/>
  <c r="L257" i="9"/>
  <c r="F257" i="9"/>
  <c r="E257" i="9"/>
  <c r="B257" i="9" s="1"/>
  <c r="M256" i="9"/>
  <c r="L256" i="9"/>
  <c r="F256" i="9"/>
  <c r="E256" i="9"/>
  <c r="B256" i="9"/>
  <c r="M255" i="9"/>
  <c r="L255" i="9"/>
  <c r="F255" i="9" s="1"/>
  <c r="B255" i="9" s="1"/>
  <c r="E255" i="9"/>
  <c r="M254" i="9"/>
  <c r="L254" i="9"/>
  <c r="F254" i="9"/>
  <c r="E254" i="9"/>
  <c r="B254" i="9" s="1"/>
  <c r="M253" i="9"/>
  <c r="L253" i="9"/>
  <c r="F253" i="9"/>
  <c r="E253" i="9"/>
  <c r="B253" i="9" s="1"/>
  <c r="M252" i="9"/>
  <c r="L252" i="9"/>
  <c r="F252" i="9" s="1"/>
  <c r="B252" i="9" s="1"/>
  <c r="E252" i="9"/>
  <c r="M251" i="9"/>
  <c r="L251" i="9"/>
  <c r="F251" i="9" s="1"/>
  <c r="B251" i="9" s="1"/>
  <c r="E251" i="9"/>
  <c r="M250" i="9"/>
  <c r="L250" i="9"/>
  <c r="F250" i="9" s="1"/>
  <c r="B250" i="9" s="1"/>
  <c r="E250" i="9"/>
  <c r="M249" i="9"/>
  <c r="L249" i="9"/>
  <c r="F249" i="9"/>
  <c r="E249" i="9"/>
  <c r="B249" i="9" s="1"/>
  <c r="M248" i="9"/>
  <c r="L248" i="9"/>
  <c r="F248" i="9"/>
  <c r="E248" i="9"/>
  <c r="B248" i="9"/>
  <c r="M247" i="9"/>
  <c r="L247" i="9"/>
  <c r="E247" i="9"/>
  <c r="M246" i="9"/>
  <c r="L246" i="9"/>
  <c r="F246" i="9"/>
  <c r="E246" i="9"/>
  <c r="M245" i="9"/>
  <c r="L245" i="9"/>
  <c r="F245" i="9"/>
  <c r="E245" i="9"/>
  <c r="B245" i="9" s="1"/>
  <c r="M244" i="9"/>
  <c r="L244" i="9"/>
  <c r="F244" i="9" s="1"/>
  <c r="E244" i="9"/>
  <c r="B244" i="9" s="1"/>
  <c r="M243" i="9"/>
  <c r="L243" i="9"/>
  <c r="F243" i="9" s="1"/>
  <c r="B243" i="9" s="1"/>
  <c r="E243" i="9"/>
  <c r="M242" i="9"/>
  <c r="L242" i="9"/>
  <c r="F242" i="9" s="1"/>
  <c r="B242" i="9" s="1"/>
  <c r="E242" i="9"/>
  <c r="M241" i="9"/>
  <c r="L241" i="9"/>
  <c r="F241" i="9"/>
  <c r="E241" i="9"/>
  <c r="B241" i="9" s="1"/>
  <c r="M240" i="9"/>
  <c r="F240" i="9" s="1"/>
  <c r="B240" i="9" s="1"/>
  <c r="L240" i="9"/>
  <c r="E240" i="9"/>
  <c r="M239" i="9"/>
  <c r="L239" i="9"/>
  <c r="E239" i="9"/>
  <c r="M238" i="9"/>
  <c r="F238" i="9" s="1"/>
  <c r="L238" i="9"/>
  <c r="E238" i="9"/>
  <c r="M237" i="9"/>
  <c r="L237" i="9"/>
  <c r="F237" i="9"/>
  <c r="E237" i="9"/>
  <c r="B237" i="9" s="1"/>
  <c r="M236" i="9"/>
  <c r="L236" i="9"/>
  <c r="E236" i="9"/>
  <c r="M235" i="9"/>
  <c r="L235" i="9"/>
  <c r="F235" i="9" s="1"/>
  <c r="B235" i="9" s="1"/>
  <c r="E235" i="9"/>
  <c r="M234" i="9"/>
  <c r="L234" i="9"/>
  <c r="F234" i="9" s="1"/>
  <c r="B234" i="9" s="1"/>
  <c r="E234" i="9"/>
  <c r="M233" i="9"/>
  <c r="L233" i="9"/>
  <c r="F233" i="9"/>
  <c r="E233" i="9"/>
  <c r="B233" i="9" s="1"/>
  <c r="M232" i="9"/>
  <c r="F232" i="9" s="1"/>
  <c r="B232" i="9" s="1"/>
  <c r="L232" i="9"/>
  <c r="E232" i="9"/>
  <c r="M231" i="9"/>
  <c r="L231" i="9"/>
  <c r="F231" i="9" s="1"/>
  <c r="B231" i="9" s="1"/>
  <c r="E231" i="9"/>
  <c r="M230" i="9"/>
  <c r="L230" i="9"/>
  <c r="F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B162" i="9" s="1"/>
  <c r="F162" i="9"/>
  <c r="H161" i="9"/>
  <c r="G161" i="9"/>
  <c r="E161" i="9" s="1"/>
  <c r="B161" i="9" s="1"/>
  <c r="F161" i="9"/>
  <c r="H160" i="9"/>
  <c r="G160" i="9"/>
  <c r="E160" i="9" s="1"/>
  <c r="B160" i="9" s="1"/>
  <c r="F160" i="9"/>
  <c r="H159" i="9"/>
  <c r="G159" i="9"/>
  <c r="F159" i="9"/>
  <c r="B159" i="9" s="1"/>
  <c r="E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B149" i="9" s="1"/>
  <c r="F149" i="9"/>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B119" i="9" s="1"/>
  <c r="E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c r="H110" i="9"/>
  <c r="G110" i="9"/>
  <c r="E110" i="9" s="1"/>
  <c r="B110" i="9" s="1"/>
  <c r="F110" i="9"/>
  <c r="H109" i="9"/>
  <c r="G109" i="9"/>
  <c r="E109" i="9" s="1"/>
  <c r="B109" i="9" s="1"/>
  <c r="F109" i="9"/>
  <c r="H108" i="9"/>
  <c r="G108" i="9"/>
  <c r="F108" i="9"/>
  <c r="E108" i="9"/>
  <c r="B108" i="9" s="1"/>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B98" i="9" s="1"/>
  <c r="H97" i="9"/>
  <c r="G97" i="9"/>
  <c r="E97" i="9" s="1"/>
  <c r="B97" i="9" s="1"/>
  <c r="F97" i="9"/>
  <c r="H96" i="9"/>
  <c r="G96" i="9"/>
  <c r="E96" i="9" s="1"/>
  <c r="B96" i="9" s="1"/>
  <c r="F96" i="9"/>
  <c r="H95" i="9"/>
  <c r="G95" i="9"/>
  <c r="F95" i="9"/>
  <c r="E95" i="9"/>
  <c r="B95" i="9"/>
  <c r="H94" i="9"/>
  <c r="G94" i="9"/>
  <c r="E94" i="9" s="1"/>
  <c r="B94" i="9" s="1"/>
  <c r="F94" i="9"/>
  <c r="H93" i="9"/>
  <c r="E93" i="9" s="1"/>
  <c r="B93" i="9" s="1"/>
  <c r="G93" i="9"/>
  <c r="F93" i="9"/>
  <c r="H92" i="9"/>
  <c r="G92" i="9"/>
  <c r="F92" i="9"/>
  <c r="E92" i="9"/>
  <c r="B92" i="9" s="1"/>
  <c r="H91" i="9"/>
  <c r="G91" i="9"/>
  <c r="E91" i="9" s="1"/>
  <c r="B91" i="9" s="1"/>
  <c r="F91" i="9"/>
  <c r="H90" i="9"/>
  <c r="G90" i="9"/>
  <c r="F90" i="9"/>
  <c r="E90" i="9"/>
  <c r="B90" i="9" s="1"/>
  <c r="H89" i="9"/>
  <c r="G89" i="9"/>
  <c r="E89" i="9" s="1"/>
  <c r="B89" i="9" s="1"/>
  <c r="F89" i="9"/>
  <c r="H88" i="9"/>
  <c r="G88" i="9"/>
  <c r="E88" i="9" s="1"/>
  <c r="B88" i="9" s="1"/>
  <c r="F88" i="9"/>
  <c r="H87" i="9"/>
  <c r="G87" i="9"/>
  <c r="F87" i="9"/>
  <c r="E87" i="9"/>
  <c r="B87" i="9"/>
  <c r="H86" i="9"/>
  <c r="G86" i="9"/>
  <c r="E86" i="9" s="1"/>
  <c r="B86" i="9" s="1"/>
  <c r="F86" i="9"/>
  <c r="H85" i="9"/>
  <c r="E85" i="9" s="1"/>
  <c r="B85" i="9" s="1"/>
  <c r="G85" i="9"/>
  <c r="F85" i="9"/>
  <c r="H84" i="9"/>
  <c r="G84" i="9"/>
  <c r="F84" i="9"/>
  <c r="E84" i="9"/>
  <c r="B84" i="9" s="1"/>
  <c r="H83" i="9"/>
  <c r="G83" i="9"/>
  <c r="E83" i="9" s="1"/>
  <c r="B83" i="9" s="1"/>
  <c r="F83" i="9"/>
  <c r="H82" i="9"/>
  <c r="G82" i="9"/>
  <c r="F82" i="9"/>
  <c r="E82" i="9"/>
  <c r="B82" i="9" s="1"/>
  <c r="H81" i="9"/>
  <c r="G81" i="9"/>
  <c r="F81" i="9"/>
  <c r="H80" i="9"/>
  <c r="G80" i="9"/>
  <c r="E80" i="9" s="1"/>
  <c r="B80" i="9" s="1"/>
  <c r="F80" i="9"/>
  <c r="H79" i="9"/>
  <c r="G79" i="9"/>
  <c r="F79" i="9"/>
  <c r="E79" i="9"/>
  <c r="B79" i="9"/>
  <c r="H78" i="9"/>
  <c r="G78" i="9"/>
  <c r="E78" i="9" s="1"/>
  <c r="B78" i="9" s="1"/>
  <c r="F78" i="9"/>
  <c r="H77" i="9"/>
  <c r="G77" i="9"/>
  <c r="F77" i="9"/>
  <c r="E77" i="9"/>
  <c r="B77" i="9"/>
  <c r="H76" i="9"/>
  <c r="G76" i="9"/>
  <c r="F76" i="9"/>
  <c r="E76" i="9"/>
  <c r="B76" i="9" s="1"/>
  <c r="H75" i="9"/>
  <c r="G75" i="9"/>
  <c r="F75" i="9"/>
  <c r="H74" i="9"/>
  <c r="G74" i="9"/>
  <c r="F74" i="9"/>
  <c r="E74" i="9"/>
  <c r="B74" i="9"/>
  <c r="H73" i="9"/>
  <c r="G73" i="9"/>
  <c r="F73" i="9"/>
  <c r="H72" i="9"/>
  <c r="G72" i="9"/>
  <c r="F72" i="9"/>
  <c r="E72" i="9"/>
  <c r="B72" i="9"/>
  <c r="H71" i="9"/>
  <c r="G71" i="9"/>
  <c r="F71" i="9"/>
  <c r="E71" i="9"/>
  <c r="B71" i="9"/>
  <c r="H70" i="9"/>
  <c r="G70" i="9"/>
  <c r="E70" i="9" s="1"/>
  <c r="F70" i="9"/>
  <c r="H69" i="9"/>
  <c r="E69" i="9" s="1"/>
  <c r="B69" i="9" s="1"/>
  <c r="G69" i="9"/>
  <c r="F69" i="9"/>
  <c r="H68" i="9"/>
  <c r="E68" i="9" s="1"/>
  <c r="B68" i="9" s="1"/>
  <c r="G68" i="9"/>
  <c r="F68" i="9"/>
  <c r="H67" i="9"/>
  <c r="G67" i="9"/>
  <c r="E67" i="9" s="1"/>
  <c r="B67" i="9" s="1"/>
  <c r="F67" i="9"/>
  <c r="H66" i="9"/>
  <c r="G66" i="9"/>
  <c r="F66" i="9"/>
  <c r="H65" i="9"/>
  <c r="G65" i="9"/>
  <c r="F65" i="9"/>
  <c r="E65" i="9"/>
  <c r="B65" i="9" s="1"/>
  <c r="H64" i="9"/>
  <c r="G64" i="9"/>
  <c r="F64" i="9"/>
  <c r="E64" i="9"/>
  <c r="B64" i="9" s="1"/>
  <c r="H63" i="9"/>
  <c r="G63" i="9"/>
  <c r="E63" i="9" s="1"/>
  <c r="B63" i="9" s="1"/>
  <c r="F63" i="9"/>
  <c r="H62" i="9"/>
  <c r="G62" i="9"/>
  <c r="E62" i="9" s="1"/>
  <c r="F62" i="9"/>
  <c r="B62" i="9"/>
  <c r="H61" i="9"/>
  <c r="E61" i="9" s="1"/>
  <c r="B61" i="9" s="1"/>
  <c r="G61" i="9"/>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F54" i="9"/>
  <c r="B54" i="9"/>
  <c r="H53" i="9"/>
  <c r="E53" i="9" s="1"/>
  <c r="B53" i="9" s="1"/>
  <c r="G53" i="9"/>
  <c r="F53" i="9"/>
  <c r="H52" i="9"/>
  <c r="G52" i="9"/>
  <c r="F52" i="9"/>
  <c r="H51" i="9"/>
  <c r="G51" i="9"/>
  <c r="F51" i="9"/>
  <c r="H50" i="9"/>
  <c r="G50" i="9"/>
  <c r="F50" i="9"/>
  <c r="H49" i="9"/>
  <c r="E49" i="9" s="1"/>
  <c r="B49" i="9" s="1"/>
  <c r="G49" i="9"/>
  <c r="F49" i="9"/>
  <c r="H48" i="9"/>
  <c r="G48" i="9"/>
  <c r="F48" i="9"/>
  <c r="E48" i="9"/>
  <c r="B48" i="9" s="1"/>
  <c r="H47" i="9"/>
  <c r="G47" i="9"/>
  <c r="E47" i="9" s="1"/>
  <c r="B47" i="9" s="1"/>
  <c r="F47" i="9"/>
  <c r="H46" i="9"/>
  <c r="G46" i="9"/>
  <c r="F46" i="9"/>
  <c r="H45" i="9"/>
  <c r="G45" i="9"/>
  <c r="F45" i="9"/>
  <c r="E45" i="9"/>
  <c r="B45" i="9"/>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E37" i="9" s="1"/>
  <c r="B37" i="9" s="1"/>
  <c r="G37" i="9"/>
  <c r="F37" i="9"/>
  <c r="H36" i="9"/>
  <c r="G36" i="9"/>
  <c r="E36" i="9" s="1"/>
  <c r="B36" i="9" s="1"/>
  <c r="F36" i="9"/>
  <c r="H35" i="9"/>
  <c r="G35" i="9"/>
  <c r="F35" i="9"/>
  <c r="B35" i="9" s="1"/>
  <c r="E35" i="9"/>
  <c r="H34" i="9"/>
  <c r="G34" i="9"/>
  <c r="F34" i="9"/>
  <c r="H33" i="9"/>
  <c r="G33" i="9"/>
  <c r="F33" i="9"/>
  <c r="E33" i="9"/>
  <c r="B33" i="9" s="1"/>
  <c r="H32" i="9"/>
  <c r="G32" i="9"/>
  <c r="F32" i="9"/>
  <c r="E32" i="9"/>
  <c r="B32" i="9" s="1"/>
  <c r="H31" i="9"/>
  <c r="G31" i="9"/>
  <c r="E31" i="9" s="1"/>
  <c r="B31" i="9" s="1"/>
  <c r="F31" i="9"/>
  <c r="H30" i="9"/>
  <c r="G30" i="9"/>
  <c r="F30" i="9"/>
  <c r="H29" i="9"/>
  <c r="E29" i="9" s="1"/>
  <c r="B29" i="9" s="1"/>
  <c r="G29" i="9"/>
  <c r="F29" i="9"/>
  <c r="H28" i="9"/>
  <c r="G28" i="9"/>
  <c r="F28" i="9"/>
  <c r="H27" i="9"/>
  <c r="G27" i="9"/>
  <c r="F27" i="9"/>
  <c r="B27" i="9" s="1"/>
  <c r="E27" i="9"/>
  <c r="H26" i="9"/>
  <c r="G26" i="9"/>
  <c r="E26" i="9" s="1"/>
  <c r="B26" i="9" s="1"/>
  <c r="F26" i="9"/>
  <c r="H25" i="9"/>
  <c r="E25" i="9" s="1"/>
  <c r="B25" i="9" s="1"/>
  <c r="G25" i="9"/>
  <c r="F25" i="9"/>
  <c r="F24" i="9"/>
  <c r="F4" i="9"/>
  <c r="O3" i="9"/>
  <c r="G296" i="9" s="1"/>
  <c r="E296" i="9" s="1"/>
  <c r="I3" i="9"/>
  <c r="H3" i="9"/>
  <c r="G3" i="9"/>
  <c r="D104" i="8"/>
  <c r="D97" i="8"/>
  <c r="D92" i="8"/>
  <c r="D87" i="8"/>
  <c r="D82" i="8"/>
  <c r="D77" i="8"/>
  <c r="D72" i="8"/>
  <c r="D67" i="8"/>
  <c r="D62" i="8"/>
  <c r="D57" i="8"/>
  <c r="C1633" i="1" s="1"/>
  <c r="G1633" i="1" s="1"/>
  <c r="D52" i="8"/>
  <c r="D46" i="8"/>
  <c r="D37" i="8"/>
  <c r="D27" i="8"/>
  <c r="D25" i="8" s="1"/>
  <c r="C1601" i="1" s="1"/>
  <c r="D18" i="8"/>
  <c r="D8" i="8"/>
  <c r="D6" i="8" s="1"/>
  <c r="C1582" i="1" s="1"/>
  <c r="E44" i="7"/>
  <c r="D44" i="7"/>
  <c r="E39" i="7"/>
  <c r="D39" i="7"/>
  <c r="E38" i="7"/>
  <c r="D38" i="7"/>
  <c r="E30" i="7"/>
  <c r="D30" i="7"/>
  <c r="D22" i="7" s="1"/>
  <c r="E23" i="7"/>
  <c r="E22" i="7" s="1"/>
  <c r="D23" i="7"/>
  <c r="E14" i="7"/>
  <c r="E6" i="7" s="1"/>
  <c r="D14" i="7"/>
  <c r="E7" i="7"/>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D250"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1258" i="1"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E177" i="5" s="1"/>
  <c r="D185" i="5"/>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E597" i="4" s="1"/>
  <c r="D603" i="4"/>
  <c r="F603" i="4" s="1"/>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E578" i="4"/>
  <c r="E571" i="4" s="1"/>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E492" i="4"/>
  <c r="E491" i="4" s="1"/>
  <c r="D492" i="4"/>
  <c r="D491" i="4" s="1"/>
  <c r="F491" i="4" s="1"/>
  <c r="F490" i="4"/>
  <c r="F489" i="4"/>
  <c r="E488" i="4"/>
  <c r="D488" i="4"/>
  <c r="F488" i="4" s="1"/>
  <c r="F487" i="4"/>
  <c r="F486" i="4"/>
  <c r="E485" i="4"/>
  <c r="E479" i="4" s="1"/>
  <c r="D485" i="4"/>
  <c r="F485" i="4" s="1"/>
  <c r="F484" i="4"/>
  <c r="F483" i="4"/>
  <c r="F482" i="4"/>
  <c r="F481" i="4"/>
  <c r="E480" i="4"/>
  <c r="D480" i="4"/>
  <c r="F480" i="4" s="1"/>
  <c r="D479" i="4"/>
  <c r="F479" i="4" s="1"/>
  <c r="F478" i="4"/>
  <c r="F477" i="4"/>
  <c r="E476" i="4"/>
  <c r="D476" i="4"/>
  <c r="F476" i="4" s="1"/>
  <c r="F475" i="4"/>
  <c r="F474" i="4"/>
  <c r="F473" i="4"/>
  <c r="E473" i="4"/>
  <c r="E466" i="4" s="1"/>
  <c r="D473" i="4"/>
  <c r="D466" i="4" s="1"/>
  <c r="F466"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E648" i="4" s="1"/>
  <c r="D642" i="1" s="1"/>
  <c r="D427" i="4"/>
  <c r="D648" i="4" s="1"/>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5" i="1" s="1"/>
  <c r="D269" i="4"/>
  <c r="F268" i="4"/>
  <c r="F267" i="4"/>
  <c r="F266" i="4"/>
  <c r="F265" i="4"/>
  <c r="F264" i="4"/>
  <c r="F263" i="4"/>
  <c r="E263" i="4"/>
  <c r="E262" i="4" s="1"/>
  <c r="F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E231" i="4"/>
  <c r="E230" i="4" s="1"/>
  <c r="D226" i="1" s="1"/>
  <c r="D231" i="4"/>
  <c r="F231" i="4" s="1"/>
  <c r="F229" i="4"/>
  <c r="F228" i="4"/>
  <c r="F227" i="4"/>
  <c r="F226" i="4"/>
  <c r="E225" i="4"/>
  <c r="D225" i="4"/>
  <c r="F225" i="4" s="1"/>
  <c r="F224" i="4"/>
  <c r="F223" i="4"/>
  <c r="E222" i="4"/>
  <c r="D222" i="4"/>
  <c r="E221" i="4"/>
  <c r="D217" i="1" s="1"/>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E129" i="4"/>
  <c r="D129" i="4"/>
  <c r="F129" i="4" s="1"/>
  <c r="F128" i="4"/>
  <c r="F127" i="4"/>
  <c r="F126" i="4"/>
  <c r="E126" i="4"/>
  <c r="D126" i="4"/>
  <c r="E125" i="4"/>
  <c r="D125" i="4"/>
  <c r="F125" i="4" s="1"/>
  <c r="F124" i="4"/>
  <c r="F123" i="4"/>
  <c r="F122" i="4"/>
  <c r="F121"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3" i="4" s="1"/>
  <c r="D82" i="4"/>
  <c r="F81" i="4"/>
  <c r="F80" i="4"/>
  <c r="F79" i="4"/>
  <c r="F78" i="4"/>
  <c r="F77" i="4"/>
  <c r="E77" i="4"/>
  <c r="D77" i="4"/>
  <c r="F76" i="4"/>
  <c r="F75" i="4"/>
  <c r="E74" i="4"/>
  <c r="D70" i="1" s="1"/>
  <c r="H70" i="1" s="1"/>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c r="L3" i="9" s="1"/>
  <c r="H1685" i="1"/>
  <c r="G1685" i="1"/>
  <c r="C1685" i="1"/>
  <c r="C1684" i="1"/>
  <c r="C1683" i="1"/>
  <c r="H1683" i="1" s="1"/>
  <c r="H1682" i="1"/>
  <c r="C1682" i="1"/>
  <c r="G1682" i="1" s="1"/>
  <c r="H1681" i="1"/>
  <c r="G1681" i="1"/>
  <c r="C1681" i="1"/>
  <c r="C1680" i="1"/>
  <c r="G1679" i="1"/>
  <c r="C1679" i="1"/>
  <c r="H1679" i="1" s="1"/>
  <c r="H1678" i="1"/>
  <c r="C1678" i="1"/>
  <c r="G1678" i="1" s="1"/>
  <c r="C1677" i="1"/>
  <c r="H1677" i="1" s="1"/>
  <c r="C1676" i="1"/>
  <c r="C1675" i="1"/>
  <c r="H1675" i="1" s="1"/>
  <c r="H1674" i="1"/>
  <c r="C1674" i="1"/>
  <c r="G1674" i="1" s="1"/>
  <c r="C1673" i="1"/>
  <c r="H1673" i="1" s="1"/>
  <c r="C1672" i="1"/>
  <c r="C1671" i="1"/>
  <c r="H1671" i="1" s="1"/>
  <c r="C1670" i="1"/>
  <c r="G1670" i="1" s="1"/>
  <c r="C1669" i="1"/>
  <c r="G1669" i="1" s="1"/>
  <c r="C1668" i="1"/>
  <c r="C1667" i="1"/>
  <c r="H1667" i="1" s="1"/>
  <c r="H1666" i="1"/>
  <c r="C1666" i="1"/>
  <c r="G1666" i="1" s="1"/>
  <c r="H1665" i="1"/>
  <c r="G1665" i="1"/>
  <c r="C1665" i="1"/>
  <c r="C1664" i="1"/>
  <c r="G1663" i="1"/>
  <c r="C1663" i="1"/>
  <c r="H1663" i="1" s="1"/>
  <c r="H1662" i="1"/>
  <c r="C1662" i="1"/>
  <c r="G1662" i="1" s="1"/>
  <c r="H1661" i="1"/>
  <c r="G1661" i="1"/>
  <c r="C1661" i="1"/>
  <c r="C1660" i="1"/>
  <c r="C1659" i="1"/>
  <c r="H1659" i="1" s="1"/>
  <c r="H1658" i="1"/>
  <c r="C1658" i="1"/>
  <c r="G1658" i="1" s="1"/>
  <c r="H1657" i="1"/>
  <c r="G1657" i="1"/>
  <c r="C1657" i="1"/>
  <c r="C1656" i="1"/>
  <c r="G1655" i="1"/>
  <c r="C1655" i="1"/>
  <c r="H1655" i="1" s="1"/>
  <c r="H1654" i="1"/>
  <c r="C1654" i="1"/>
  <c r="G1654" i="1" s="1"/>
  <c r="H1653" i="1"/>
  <c r="G1653" i="1"/>
  <c r="C1653" i="1"/>
  <c r="C1652" i="1"/>
  <c r="C1651" i="1"/>
  <c r="H1651" i="1" s="1"/>
  <c r="H1650" i="1"/>
  <c r="C1650" i="1"/>
  <c r="G1650" i="1" s="1"/>
  <c r="H1649" i="1"/>
  <c r="G1649" i="1"/>
  <c r="C1649" i="1"/>
  <c r="C1648" i="1"/>
  <c r="G1647" i="1"/>
  <c r="C1647" i="1"/>
  <c r="H1647" i="1" s="1"/>
  <c r="H1646" i="1"/>
  <c r="C1646" i="1"/>
  <c r="G1646" i="1" s="1"/>
  <c r="H1645" i="1"/>
  <c r="G1645" i="1"/>
  <c r="C1645" i="1"/>
  <c r="C1644" i="1"/>
  <c r="C1643" i="1"/>
  <c r="H1643" i="1" s="1"/>
  <c r="H1642" i="1"/>
  <c r="C1642" i="1"/>
  <c r="G1642" i="1" s="1"/>
  <c r="H1641" i="1"/>
  <c r="G1641" i="1"/>
  <c r="C1641" i="1"/>
  <c r="C1640" i="1"/>
  <c r="C1639" i="1"/>
  <c r="H1639" i="1" s="1"/>
  <c r="C1638" i="1"/>
  <c r="G1638" i="1" s="1"/>
  <c r="H1637" i="1"/>
  <c r="G1637" i="1"/>
  <c r="C1637" i="1"/>
  <c r="C1636" i="1"/>
  <c r="C1635" i="1"/>
  <c r="H1635" i="1" s="1"/>
  <c r="H1634" i="1"/>
  <c r="C1634" i="1"/>
  <c r="G1634" i="1" s="1"/>
  <c r="C1632" i="1"/>
  <c r="G1631" i="1"/>
  <c r="C1631" i="1"/>
  <c r="H1631" i="1" s="1"/>
  <c r="H1630" i="1"/>
  <c r="C1630" i="1"/>
  <c r="G1630" i="1" s="1"/>
  <c r="H1629" i="1"/>
  <c r="G1629" i="1"/>
  <c r="C1629" i="1"/>
  <c r="C1628" i="1"/>
  <c r="H1626" i="1"/>
  <c r="C1626" i="1"/>
  <c r="G1626" i="1" s="1"/>
  <c r="H1625" i="1"/>
  <c r="G1625" i="1"/>
  <c r="C1625" i="1"/>
  <c r="C1624" i="1"/>
  <c r="G1623" i="1"/>
  <c r="C1623" i="1"/>
  <c r="H1623" i="1" s="1"/>
  <c r="H1622" i="1"/>
  <c r="C1622" i="1"/>
  <c r="G1622" i="1" s="1"/>
  <c r="C1619" i="1"/>
  <c r="H1619" i="1" s="1"/>
  <c r="H1618" i="1"/>
  <c r="C1618" i="1"/>
  <c r="G1618" i="1" s="1"/>
  <c r="C1617" i="1"/>
  <c r="H1617" i="1" s="1"/>
  <c r="C1616" i="1"/>
  <c r="G1615" i="1"/>
  <c r="C1615" i="1"/>
  <c r="H1615" i="1" s="1"/>
  <c r="H1614" i="1"/>
  <c r="C1614" i="1"/>
  <c r="G1614" i="1" s="1"/>
  <c r="C1613" i="1"/>
  <c r="H1613" i="1" s="1"/>
  <c r="C1612" i="1"/>
  <c r="C1611" i="1"/>
  <c r="H1611" i="1" s="1"/>
  <c r="C1610" i="1"/>
  <c r="G1610" i="1" s="1"/>
  <c r="H1609" i="1"/>
  <c r="G1609" i="1"/>
  <c r="C1609" i="1"/>
  <c r="C1608" i="1"/>
  <c r="C1607" i="1"/>
  <c r="H1607" i="1" s="1"/>
  <c r="C1606" i="1"/>
  <c r="G1606" i="1" s="1"/>
  <c r="G1605" i="1"/>
  <c r="C1605" i="1"/>
  <c r="H1605" i="1" s="1"/>
  <c r="C1604" i="1"/>
  <c r="H1602" i="1"/>
  <c r="C1602" i="1"/>
  <c r="G1602" i="1" s="1"/>
  <c r="C1600" i="1"/>
  <c r="G1599" i="1"/>
  <c r="C1599" i="1"/>
  <c r="H1599" i="1" s="1"/>
  <c r="H1598" i="1"/>
  <c r="C1598" i="1"/>
  <c r="G1598" i="1" s="1"/>
  <c r="H1597" i="1"/>
  <c r="G1597" i="1"/>
  <c r="C1597" i="1"/>
  <c r="C1596" i="1"/>
  <c r="C1595" i="1"/>
  <c r="H1595" i="1" s="1"/>
  <c r="H1594" i="1"/>
  <c r="C1594" i="1"/>
  <c r="G1594" i="1" s="1"/>
  <c r="H1593" i="1"/>
  <c r="C1593" i="1"/>
  <c r="G1593" i="1" s="1"/>
  <c r="C1592" i="1"/>
  <c r="C1591" i="1"/>
  <c r="H1591" i="1" s="1"/>
  <c r="H1590" i="1"/>
  <c r="C1590" i="1"/>
  <c r="G1590" i="1" s="1"/>
  <c r="H1589" i="1"/>
  <c r="G1589" i="1"/>
  <c r="C1589" i="1"/>
  <c r="C1588" i="1"/>
  <c r="C1587" i="1"/>
  <c r="H1587" i="1" s="1"/>
  <c r="H1586" i="1"/>
  <c r="C1586" i="1"/>
  <c r="G1586" i="1" s="1"/>
  <c r="G1585" i="1"/>
  <c r="C1585" i="1"/>
  <c r="H1585" i="1" s="1"/>
  <c r="C1584" i="1"/>
  <c r="G1583" i="1"/>
  <c r="C1583" i="1"/>
  <c r="H1583" i="1" s="1"/>
  <c r="H1581" i="1"/>
  <c r="G1581" i="1"/>
  <c r="C1581" i="1"/>
  <c r="J1580" i="1"/>
  <c r="H1580" i="1"/>
  <c r="D1580" i="1"/>
  <c r="C1580" i="1"/>
  <c r="G1580" i="1" s="1"/>
  <c r="J1579" i="1"/>
  <c r="D1579" i="1"/>
  <c r="C1579" i="1"/>
  <c r="H1578" i="1"/>
  <c r="D1578" i="1"/>
  <c r="C1578" i="1"/>
  <c r="J1578" i="1" s="1"/>
  <c r="J1577" i="1"/>
  <c r="D1577" i="1"/>
  <c r="C1577" i="1"/>
  <c r="D1576" i="1"/>
  <c r="C1576" i="1"/>
  <c r="H1575" i="1"/>
  <c r="D1575" i="1"/>
  <c r="C1575" i="1"/>
  <c r="J1575" i="1" s="1"/>
  <c r="J1574" i="1"/>
  <c r="D1574" i="1"/>
  <c r="C1574" i="1"/>
  <c r="J1573" i="1"/>
  <c r="H1573" i="1"/>
  <c r="D1573" i="1"/>
  <c r="C1573" i="1"/>
  <c r="G1573" i="1" s="1"/>
  <c r="J1572" i="1"/>
  <c r="D1572" i="1"/>
  <c r="C1572" i="1"/>
  <c r="D1571" i="1"/>
  <c r="C1571" i="1"/>
  <c r="D1570" i="1"/>
  <c r="C1570" i="1"/>
  <c r="H1569" i="1"/>
  <c r="D1569" i="1"/>
  <c r="C1569" i="1"/>
  <c r="J1569" i="1" s="1"/>
  <c r="D1568" i="1"/>
  <c r="C1568" i="1"/>
  <c r="J1567" i="1"/>
  <c r="H1567" i="1"/>
  <c r="D1567" i="1"/>
  <c r="C1567" i="1"/>
  <c r="G1567" i="1" s="1"/>
  <c r="J1566" i="1"/>
  <c r="D1566" i="1"/>
  <c r="C1566" i="1"/>
  <c r="H1565" i="1"/>
  <c r="D1565" i="1"/>
  <c r="C1565" i="1"/>
  <c r="J1565" i="1" s="1"/>
  <c r="D1564" i="1"/>
  <c r="C1564" i="1"/>
  <c r="J1563" i="1"/>
  <c r="H1563" i="1"/>
  <c r="D1563" i="1"/>
  <c r="C1563" i="1"/>
  <c r="G1563" i="1" s="1"/>
  <c r="I1563" i="1" s="1"/>
  <c r="H1562" i="1"/>
  <c r="D1562" i="1"/>
  <c r="C1562" i="1"/>
  <c r="G1562" i="1" s="1"/>
  <c r="J1561" i="1"/>
  <c r="D1561" i="1"/>
  <c r="C1561" i="1"/>
  <c r="J1560" i="1"/>
  <c r="H1560" i="1"/>
  <c r="D1560" i="1"/>
  <c r="C1560" i="1"/>
  <c r="G1560" i="1" s="1"/>
  <c r="J1559" i="1"/>
  <c r="D1559" i="1"/>
  <c r="C1559" i="1"/>
  <c r="H1558" i="1"/>
  <c r="D1558" i="1"/>
  <c r="C1558" i="1"/>
  <c r="J1558" i="1" s="1"/>
  <c r="J1557" i="1"/>
  <c r="D1557" i="1"/>
  <c r="C1557" i="1"/>
  <c r="J1556" i="1"/>
  <c r="H1556" i="1"/>
  <c r="D1556" i="1"/>
  <c r="C1556" i="1"/>
  <c r="G1556" i="1" s="1"/>
  <c r="I1556" i="1" s="1"/>
  <c r="D1555" i="1"/>
  <c r="H1555" i="1" s="1"/>
  <c r="C1555" i="1"/>
  <c r="C1554" i="1"/>
  <c r="H1553" i="1"/>
  <c r="D1553" i="1"/>
  <c r="G1553" i="1" s="1"/>
  <c r="C1553" i="1"/>
  <c r="H1552" i="1"/>
  <c r="D1552" i="1"/>
  <c r="C1552" i="1"/>
  <c r="J1552" i="1" s="1"/>
  <c r="J1551" i="1"/>
  <c r="D1551" i="1"/>
  <c r="C1551" i="1"/>
  <c r="J1550" i="1"/>
  <c r="H1550" i="1"/>
  <c r="D1550" i="1"/>
  <c r="C1550" i="1"/>
  <c r="G1550" i="1" s="1"/>
  <c r="J1549" i="1"/>
  <c r="H1549" i="1"/>
  <c r="D1549" i="1"/>
  <c r="G1549" i="1" s="1"/>
  <c r="C1549" i="1"/>
  <c r="D1548" i="1"/>
  <c r="H1548" i="1" s="1"/>
  <c r="C1548" i="1"/>
  <c r="J1548" i="1" s="1"/>
  <c r="D1547" i="1"/>
  <c r="C1547" i="1"/>
  <c r="J1546" i="1"/>
  <c r="H1546" i="1"/>
  <c r="G1546" i="1"/>
  <c r="D1546" i="1"/>
  <c r="C1546" i="1"/>
  <c r="G1545" i="1"/>
  <c r="D1545" i="1"/>
  <c r="C1545" i="1"/>
  <c r="D1544" i="1"/>
  <c r="C1544" i="1"/>
  <c r="D1543" i="1"/>
  <c r="C1543" i="1"/>
  <c r="I1542" i="1"/>
  <c r="H1542" i="1"/>
  <c r="G1542" i="1"/>
  <c r="D1542" i="1"/>
  <c r="C1542" i="1"/>
  <c r="J1542" i="1" s="1"/>
  <c r="D1541" i="1"/>
  <c r="C1541" i="1"/>
  <c r="D1540" i="1"/>
  <c r="C1540" i="1"/>
  <c r="H1539" i="1"/>
  <c r="G1539" i="1"/>
  <c r="D1539" i="1"/>
  <c r="C1539" i="1"/>
  <c r="G1538" i="1"/>
  <c r="D1538" i="1"/>
  <c r="C1538" i="1"/>
  <c r="H1538" i="1" s="1"/>
  <c r="H1535" i="1"/>
  <c r="G1535" i="1"/>
  <c r="D1535" i="1"/>
  <c r="C1535" i="1"/>
  <c r="D1534" i="1"/>
  <c r="C1534" i="1"/>
  <c r="H1534" i="1" s="1"/>
  <c r="H1533" i="1"/>
  <c r="G1533" i="1"/>
  <c r="D1533" i="1"/>
  <c r="C1533" i="1"/>
  <c r="D1532" i="1"/>
  <c r="C1532" i="1"/>
  <c r="H1532" i="1" s="1"/>
  <c r="H1531" i="1"/>
  <c r="G1531" i="1"/>
  <c r="D1531" i="1"/>
  <c r="C1531" i="1"/>
  <c r="G1530" i="1"/>
  <c r="D1530" i="1"/>
  <c r="C1530" i="1"/>
  <c r="H1530" i="1" s="1"/>
  <c r="H1529" i="1"/>
  <c r="G1529" i="1"/>
  <c r="D1529" i="1"/>
  <c r="C1529" i="1"/>
  <c r="G1528" i="1"/>
  <c r="D1528" i="1"/>
  <c r="C1528" i="1"/>
  <c r="H1528" i="1" s="1"/>
  <c r="H1527" i="1"/>
  <c r="G1527" i="1"/>
  <c r="D1527" i="1"/>
  <c r="C1527" i="1"/>
  <c r="D1526" i="1"/>
  <c r="C1526" i="1"/>
  <c r="H1526" i="1" s="1"/>
  <c r="H1525" i="1"/>
  <c r="G1525" i="1"/>
  <c r="D1525" i="1"/>
  <c r="C1525" i="1"/>
  <c r="G1524" i="1"/>
  <c r="D1524" i="1"/>
  <c r="C1524" i="1"/>
  <c r="H1524" i="1" s="1"/>
  <c r="H1523" i="1"/>
  <c r="G1523" i="1"/>
  <c r="D1523" i="1"/>
  <c r="C1523" i="1"/>
  <c r="G1522" i="1"/>
  <c r="D1522" i="1"/>
  <c r="C1522" i="1"/>
  <c r="H1522" i="1" s="1"/>
  <c r="H1521" i="1"/>
  <c r="G1521" i="1"/>
  <c r="D1521" i="1"/>
  <c r="C1521" i="1"/>
  <c r="D1520" i="1"/>
  <c r="C1520" i="1"/>
  <c r="H1519" i="1"/>
  <c r="G1519" i="1"/>
  <c r="D1519" i="1"/>
  <c r="C1519" i="1"/>
  <c r="D1518" i="1"/>
  <c r="C1518" i="1"/>
  <c r="H1518" i="1" s="1"/>
  <c r="H1517" i="1"/>
  <c r="G1517" i="1"/>
  <c r="D1517" i="1"/>
  <c r="C1517" i="1"/>
  <c r="D1516" i="1"/>
  <c r="C1516" i="1"/>
  <c r="H1516" i="1" s="1"/>
  <c r="H1515" i="1"/>
  <c r="G1515" i="1"/>
  <c r="D1515" i="1"/>
  <c r="C1515" i="1"/>
  <c r="G1514" i="1"/>
  <c r="D1514" i="1"/>
  <c r="C1514" i="1"/>
  <c r="H1514" i="1" s="1"/>
  <c r="H1513" i="1"/>
  <c r="G1513" i="1"/>
  <c r="D1513" i="1"/>
  <c r="C1513" i="1"/>
  <c r="G1512" i="1"/>
  <c r="D1512" i="1"/>
  <c r="C1512" i="1"/>
  <c r="H1512" i="1" s="1"/>
  <c r="H1511" i="1"/>
  <c r="G1511" i="1"/>
  <c r="D1511" i="1"/>
  <c r="C1511" i="1"/>
  <c r="D1510" i="1"/>
  <c r="C1510" i="1"/>
  <c r="H1510" i="1" s="1"/>
  <c r="D1509" i="1"/>
  <c r="D1508" i="1"/>
  <c r="C1508" i="1"/>
  <c r="H1507" i="1"/>
  <c r="G1507" i="1"/>
  <c r="D1507" i="1"/>
  <c r="C1507" i="1"/>
  <c r="D1506" i="1"/>
  <c r="C1506" i="1"/>
  <c r="H1506" i="1" s="1"/>
  <c r="H1505" i="1"/>
  <c r="G1505" i="1"/>
  <c r="D1505" i="1"/>
  <c r="C1505" i="1"/>
  <c r="D1504" i="1"/>
  <c r="C1504" i="1"/>
  <c r="H1504" i="1" s="1"/>
  <c r="H1503" i="1"/>
  <c r="G1503" i="1"/>
  <c r="D1503" i="1"/>
  <c r="C1503" i="1"/>
  <c r="G1502" i="1"/>
  <c r="D1502" i="1"/>
  <c r="C1502" i="1"/>
  <c r="H1502" i="1" s="1"/>
  <c r="H1501" i="1"/>
  <c r="G1501" i="1"/>
  <c r="D1501" i="1"/>
  <c r="C1501" i="1"/>
  <c r="G1500" i="1"/>
  <c r="D1500" i="1"/>
  <c r="C1500" i="1"/>
  <c r="H1500" i="1" s="1"/>
  <c r="H1499" i="1"/>
  <c r="G1499" i="1"/>
  <c r="D1499" i="1"/>
  <c r="C1499" i="1"/>
  <c r="D1498" i="1"/>
  <c r="C1498" i="1"/>
  <c r="H1498" i="1" s="1"/>
  <c r="H1497" i="1"/>
  <c r="G1497" i="1"/>
  <c r="D1497" i="1"/>
  <c r="C1497" i="1"/>
  <c r="G1496" i="1"/>
  <c r="D1496" i="1"/>
  <c r="C1496" i="1"/>
  <c r="H1496" i="1" s="1"/>
  <c r="H1495" i="1"/>
  <c r="G1495" i="1"/>
  <c r="D1495" i="1"/>
  <c r="C1495" i="1"/>
  <c r="C1494" i="1"/>
  <c r="H1493" i="1"/>
  <c r="G1493" i="1"/>
  <c r="D1493" i="1"/>
  <c r="C1493" i="1"/>
  <c r="D1492" i="1"/>
  <c r="C1492" i="1"/>
  <c r="H1492" i="1" s="1"/>
  <c r="H1491" i="1"/>
  <c r="G1491" i="1"/>
  <c r="D1491" i="1"/>
  <c r="C1491" i="1"/>
  <c r="D1490" i="1"/>
  <c r="C1490" i="1"/>
  <c r="H1490" i="1" s="1"/>
  <c r="H1489" i="1"/>
  <c r="G1489" i="1"/>
  <c r="D1489" i="1"/>
  <c r="C1489" i="1"/>
  <c r="G1488" i="1"/>
  <c r="D1488" i="1"/>
  <c r="C1488" i="1"/>
  <c r="H1488" i="1" s="1"/>
  <c r="H1487" i="1"/>
  <c r="G1487" i="1"/>
  <c r="D1487" i="1"/>
  <c r="C1487" i="1"/>
  <c r="G1486" i="1"/>
  <c r="D1486" i="1"/>
  <c r="C1486" i="1"/>
  <c r="H1486" i="1" s="1"/>
  <c r="H1485" i="1"/>
  <c r="G1485" i="1"/>
  <c r="D1485" i="1"/>
  <c r="C1485" i="1"/>
  <c r="H1483" i="1"/>
  <c r="G1483" i="1"/>
  <c r="D1483" i="1"/>
  <c r="C1483" i="1"/>
  <c r="G1482" i="1"/>
  <c r="D1482" i="1"/>
  <c r="C1482" i="1"/>
  <c r="H1482" i="1" s="1"/>
  <c r="H1481" i="1"/>
  <c r="G1481" i="1"/>
  <c r="D1481" i="1"/>
  <c r="C1481" i="1"/>
  <c r="D1480" i="1"/>
  <c r="C1480" i="1"/>
  <c r="H1479" i="1"/>
  <c r="G1479" i="1"/>
  <c r="D1479" i="1"/>
  <c r="C1479" i="1"/>
  <c r="D1478" i="1"/>
  <c r="C1478" i="1"/>
  <c r="H1478" i="1" s="1"/>
  <c r="H1477" i="1"/>
  <c r="G1477" i="1"/>
  <c r="D1477" i="1"/>
  <c r="C1477"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D1470" i="1"/>
  <c r="C1470" i="1"/>
  <c r="H1470" i="1" s="1"/>
  <c r="H1469" i="1"/>
  <c r="G1469" i="1"/>
  <c r="D1469" i="1"/>
  <c r="C1469" i="1"/>
  <c r="G1468" i="1"/>
  <c r="D1468" i="1"/>
  <c r="C1468" i="1"/>
  <c r="H1468" i="1" s="1"/>
  <c r="H1467" i="1"/>
  <c r="G1467" i="1"/>
  <c r="D1467" i="1"/>
  <c r="C1467" i="1"/>
  <c r="G1466" i="1"/>
  <c r="D1466" i="1"/>
  <c r="C1466" i="1"/>
  <c r="H1466" i="1" s="1"/>
  <c r="H1465" i="1"/>
  <c r="G1465" i="1"/>
  <c r="D1465" i="1"/>
  <c r="C1465" i="1"/>
  <c r="D1464" i="1"/>
  <c r="C1464" i="1"/>
  <c r="H1463" i="1"/>
  <c r="G1463" i="1"/>
  <c r="D1463" i="1"/>
  <c r="C1463" i="1"/>
  <c r="D1462" i="1"/>
  <c r="C1462" i="1"/>
  <c r="H1462" i="1" s="1"/>
  <c r="H1461" i="1"/>
  <c r="G1461" i="1"/>
  <c r="D1461" i="1"/>
  <c r="C1461" i="1"/>
  <c r="D1460" i="1"/>
  <c r="C1460" i="1"/>
  <c r="H1460" i="1" s="1"/>
  <c r="H1459" i="1"/>
  <c r="G1459" i="1"/>
  <c r="D1459" i="1"/>
  <c r="C1459" i="1"/>
  <c r="G1458" i="1"/>
  <c r="D1458" i="1"/>
  <c r="C1458" i="1"/>
  <c r="H1458" i="1" s="1"/>
  <c r="H1457" i="1"/>
  <c r="G1457" i="1"/>
  <c r="D1457" i="1"/>
  <c r="C1457" i="1"/>
  <c r="G1456" i="1"/>
  <c r="D1456" i="1"/>
  <c r="C1456" i="1"/>
  <c r="H1456" i="1" s="1"/>
  <c r="H1455" i="1"/>
  <c r="G1455" i="1"/>
  <c r="D1455" i="1"/>
  <c r="C1455" i="1"/>
  <c r="D1454" i="1"/>
  <c r="C1454" i="1"/>
  <c r="H1454" i="1" s="1"/>
  <c r="H1453" i="1"/>
  <c r="G1453" i="1"/>
  <c r="D1453" i="1"/>
  <c r="C1453" i="1"/>
  <c r="G1452" i="1"/>
  <c r="D1452" i="1"/>
  <c r="C1452" i="1"/>
  <c r="H1452" i="1" s="1"/>
  <c r="H1451" i="1"/>
  <c r="G1451" i="1"/>
  <c r="D1451" i="1"/>
  <c r="C1451" i="1"/>
  <c r="G1450" i="1"/>
  <c r="D1450" i="1"/>
  <c r="C1450" i="1"/>
  <c r="H1450" i="1" s="1"/>
  <c r="H1449" i="1"/>
  <c r="G1449" i="1"/>
  <c r="D1449" i="1"/>
  <c r="C1449" i="1"/>
  <c r="D1448" i="1"/>
  <c r="C1448" i="1"/>
  <c r="H1447" i="1"/>
  <c r="G1447" i="1"/>
  <c r="D1447" i="1"/>
  <c r="C1447" i="1"/>
  <c r="D1446" i="1"/>
  <c r="C1446" i="1"/>
  <c r="H1446" i="1" s="1"/>
  <c r="H1445" i="1"/>
  <c r="G1445" i="1"/>
  <c r="D1445" i="1"/>
  <c r="C1445" i="1"/>
  <c r="D1444" i="1"/>
  <c r="C1444" i="1"/>
  <c r="H1444" i="1" s="1"/>
  <c r="H1443" i="1"/>
  <c r="G1443" i="1"/>
  <c r="D1443" i="1"/>
  <c r="C1443" i="1"/>
  <c r="G1442" i="1"/>
  <c r="D1442" i="1"/>
  <c r="C1442" i="1"/>
  <c r="H1442" i="1" s="1"/>
  <c r="H1441" i="1"/>
  <c r="G1441" i="1"/>
  <c r="D1441" i="1"/>
  <c r="C1441" i="1"/>
  <c r="G1440" i="1"/>
  <c r="D1440" i="1"/>
  <c r="C1440" i="1"/>
  <c r="H1440" i="1" s="1"/>
  <c r="H1439" i="1"/>
  <c r="G1439" i="1"/>
  <c r="D1439" i="1"/>
  <c r="C1439" i="1"/>
  <c r="D1438" i="1"/>
  <c r="C1438" i="1"/>
  <c r="H1438" i="1" s="1"/>
  <c r="H1437" i="1"/>
  <c r="G1437" i="1"/>
  <c r="D1437" i="1"/>
  <c r="C1437" i="1"/>
  <c r="G1436" i="1"/>
  <c r="D1436" i="1"/>
  <c r="C1436" i="1"/>
  <c r="H1436" i="1" s="1"/>
  <c r="H1435" i="1"/>
  <c r="G1435" i="1"/>
  <c r="D1435" i="1"/>
  <c r="C1435" i="1"/>
  <c r="G1434" i="1"/>
  <c r="D1434" i="1"/>
  <c r="C1434" i="1"/>
  <c r="H1434" i="1" s="1"/>
  <c r="H1433" i="1"/>
  <c r="G1433" i="1"/>
  <c r="D1433" i="1"/>
  <c r="C1433" i="1"/>
  <c r="D1432" i="1"/>
  <c r="C1432" i="1"/>
  <c r="H1431" i="1"/>
  <c r="G1431" i="1"/>
  <c r="D1431" i="1"/>
  <c r="C1431" i="1"/>
  <c r="D1430" i="1"/>
  <c r="H1429" i="1"/>
  <c r="G1429" i="1"/>
  <c r="D1429" i="1"/>
  <c r="C1429"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D1416" i="1"/>
  <c r="C1416" i="1"/>
  <c r="H1415" i="1"/>
  <c r="G1415" i="1"/>
  <c r="D1415" i="1"/>
  <c r="C1415" i="1"/>
  <c r="D1414" i="1"/>
  <c r="C1414" i="1"/>
  <c r="H1414" i="1" s="1"/>
  <c r="H1413" i="1"/>
  <c r="G1413" i="1"/>
  <c r="D1413" i="1"/>
  <c r="C1413" i="1"/>
  <c r="D1412" i="1"/>
  <c r="C1412" i="1"/>
  <c r="H1412" i="1" s="1"/>
  <c r="H1411" i="1"/>
  <c r="G1411" i="1"/>
  <c r="D1411" i="1"/>
  <c r="C1411" i="1"/>
  <c r="G1410" i="1"/>
  <c r="D1410" i="1"/>
  <c r="C1410" i="1"/>
  <c r="H1410" i="1" s="1"/>
  <c r="H1409" i="1"/>
  <c r="G1409" i="1"/>
  <c r="D1409" i="1"/>
  <c r="C1409" i="1"/>
  <c r="G1408" i="1"/>
  <c r="D1408" i="1"/>
  <c r="C1408" i="1"/>
  <c r="H1408" i="1" s="1"/>
  <c r="H1407" i="1"/>
  <c r="G1407" i="1"/>
  <c r="D1407" i="1"/>
  <c r="C1407" i="1"/>
  <c r="D1406" i="1"/>
  <c r="C1406" i="1"/>
  <c r="H1406" i="1" s="1"/>
  <c r="H1405" i="1"/>
  <c r="G1405" i="1"/>
  <c r="D1405" i="1"/>
  <c r="C1405" i="1"/>
  <c r="G1404" i="1"/>
  <c r="D1404" i="1"/>
  <c r="C1404" i="1"/>
  <c r="H1404" i="1" s="1"/>
  <c r="H1403" i="1"/>
  <c r="G1403" i="1"/>
  <c r="D1403" i="1"/>
  <c r="C1403" i="1"/>
  <c r="G1402" i="1"/>
  <c r="D1402" i="1"/>
  <c r="C1402" i="1"/>
  <c r="H1402" i="1" s="1"/>
  <c r="H1401" i="1"/>
  <c r="G1401" i="1"/>
  <c r="D1401" i="1"/>
  <c r="C1401" i="1"/>
  <c r="D1400" i="1"/>
  <c r="C1400" i="1"/>
  <c r="H1399" i="1"/>
  <c r="G1399" i="1"/>
  <c r="D1399" i="1"/>
  <c r="C1399" i="1"/>
  <c r="D1398" i="1"/>
  <c r="C1398" i="1"/>
  <c r="H1398" i="1" s="1"/>
  <c r="H1397" i="1"/>
  <c r="G1397" i="1"/>
  <c r="D1397" i="1"/>
  <c r="C1397" i="1"/>
  <c r="D1396" i="1"/>
  <c r="C1396" i="1"/>
  <c r="H1396" i="1" s="1"/>
  <c r="H1395" i="1"/>
  <c r="G1395" i="1"/>
  <c r="D1395" i="1"/>
  <c r="C1395" i="1"/>
  <c r="G1394" i="1"/>
  <c r="D1394" i="1"/>
  <c r="C1394" i="1"/>
  <c r="H1394" i="1" s="1"/>
  <c r="H1393" i="1"/>
  <c r="G1393" i="1"/>
  <c r="D1393" i="1"/>
  <c r="C1393" i="1"/>
  <c r="G1392" i="1"/>
  <c r="D1392" i="1"/>
  <c r="C1392" i="1"/>
  <c r="H1392" i="1" s="1"/>
  <c r="H1391" i="1"/>
  <c r="G1391" i="1"/>
  <c r="D1391" i="1"/>
  <c r="C1391"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D1384" i="1"/>
  <c r="C1384" i="1"/>
  <c r="H1383" i="1"/>
  <c r="G1383" i="1"/>
  <c r="D1383" i="1"/>
  <c r="C1383" i="1"/>
  <c r="D1382" i="1"/>
  <c r="C1382" i="1"/>
  <c r="H1382" i="1" s="1"/>
  <c r="H1381" i="1"/>
  <c r="G1381" i="1"/>
  <c r="D1381" i="1"/>
  <c r="C1381"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D1368" i="1"/>
  <c r="C1368" i="1"/>
  <c r="H1367" i="1"/>
  <c r="G1367" i="1"/>
  <c r="D1367" i="1"/>
  <c r="C1367" i="1"/>
  <c r="D1366" i="1"/>
  <c r="C1366" i="1"/>
  <c r="H1366" i="1" s="1"/>
  <c r="H1365" i="1"/>
  <c r="G1365" i="1"/>
  <c r="D1365" i="1"/>
  <c r="C1365"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D1352" i="1"/>
  <c r="C1352" i="1"/>
  <c r="H1351" i="1"/>
  <c r="G1351" i="1"/>
  <c r="D1351" i="1"/>
  <c r="C1351" i="1"/>
  <c r="D1350" i="1"/>
  <c r="C1350" i="1"/>
  <c r="H1350" i="1" s="1"/>
  <c r="H1349" i="1"/>
  <c r="G1349" i="1"/>
  <c r="D1349" i="1"/>
  <c r="C1349"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D1342" i="1"/>
  <c r="C1342" i="1"/>
  <c r="H1342" i="1" s="1"/>
  <c r="H1341" i="1"/>
  <c r="G1341" i="1"/>
  <c r="D1341" i="1"/>
  <c r="C1341" i="1"/>
  <c r="D1340" i="1"/>
  <c r="C1340" i="1"/>
  <c r="H1340" i="1" s="1"/>
  <c r="H1339" i="1"/>
  <c r="G1339" i="1"/>
  <c r="D1339" i="1"/>
  <c r="C1339" i="1"/>
  <c r="G1338" i="1"/>
  <c r="D1338" i="1"/>
  <c r="C1338" i="1"/>
  <c r="H1338" i="1" s="1"/>
  <c r="H1337" i="1"/>
  <c r="G1337" i="1"/>
  <c r="D1337" i="1"/>
  <c r="C1337" i="1"/>
  <c r="D1336" i="1"/>
  <c r="C1336" i="1"/>
  <c r="H1335" i="1"/>
  <c r="G1335" i="1"/>
  <c r="D1335" i="1"/>
  <c r="C1335" i="1"/>
  <c r="D1334" i="1"/>
  <c r="C1334" i="1"/>
  <c r="H1334" i="1" s="1"/>
  <c r="H1333" i="1"/>
  <c r="G1333" i="1"/>
  <c r="D1333" i="1"/>
  <c r="C1333"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D1320" i="1"/>
  <c r="C1320" i="1"/>
  <c r="H1319" i="1"/>
  <c r="G1319" i="1"/>
  <c r="D1319" i="1"/>
  <c r="C1319" i="1"/>
  <c r="D1318" i="1"/>
  <c r="C1318" i="1"/>
  <c r="H1318" i="1" s="1"/>
  <c r="H1317" i="1"/>
  <c r="G1317" i="1"/>
  <c r="D1317" i="1"/>
  <c r="C1317"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D1310" i="1"/>
  <c r="C1310" i="1"/>
  <c r="H1310" i="1" s="1"/>
  <c r="H1309" i="1"/>
  <c r="G1309" i="1"/>
  <c r="D1309" i="1"/>
  <c r="C1309" i="1"/>
  <c r="D1308" i="1"/>
  <c r="C1308" i="1"/>
  <c r="H1308" i="1" s="1"/>
  <c r="H1307" i="1"/>
  <c r="G1307" i="1"/>
  <c r="D1307" i="1"/>
  <c r="C1307" i="1"/>
  <c r="G1306" i="1"/>
  <c r="D1306" i="1"/>
  <c r="C1306" i="1"/>
  <c r="H1306" i="1" s="1"/>
  <c r="H1305" i="1"/>
  <c r="G1305" i="1"/>
  <c r="D1305" i="1"/>
  <c r="C1305" i="1"/>
  <c r="D1304" i="1"/>
  <c r="C1304" i="1"/>
  <c r="H1303" i="1"/>
  <c r="G1303" i="1"/>
  <c r="D1303" i="1"/>
  <c r="C1303" i="1"/>
  <c r="D1302" i="1"/>
  <c r="C1302" i="1"/>
  <c r="H1302" i="1" s="1"/>
  <c r="H1301" i="1"/>
  <c r="G1301" i="1"/>
  <c r="D1301" i="1"/>
  <c r="C1301" i="1"/>
  <c r="D1300" i="1"/>
  <c r="C1300" i="1"/>
  <c r="H1300" i="1" s="1"/>
  <c r="H1299" i="1"/>
  <c r="G1299" i="1"/>
  <c r="D1299" i="1"/>
  <c r="C1299" i="1"/>
  <c r="G1298" i="1"/>
  <c r="D1298" i="1"/>
  <c r="C1298" i="1"/>
  <c r="H1298" i="1" s="1"/>
  <c r="H1297" i="1"/>
  <c r="G1297" i="1"/>
  <c r="D1297" i="1"/>
  <c r="C1297" i="1"/>
  <c r="G1296" i="1"/>
  <c r="D1296" i="1"/>
  <c r="C1296" i="1"/>
  <c r="H1296" i="1" s="1"/>
  <c r="H1295" i="1"/>
  <c r="G1295" i="1"/>
  <c r="D1295" i="1"/>
  <c r="C1295"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H1258" i="1"/>
  <c r="G1258" i="1"/>
  <c r="C1258" i="1"/>
  <c r="H1257" i="1"/>
  <c r="G1257" i="1"/>
  <c r="D1257" i="1"/>
  <c r="C1257" i="1"/>
  <c r="G1256" i="1"/>
  <c r="D1256" i="1"/>
  <c r="C1256" i="1"/>
  <c r="H1256" i="1" s="1"/>
  <c r="H1255" i="1"/>
  <c r="G1255" i="1"/>
  <c r="D1255" i="1"/>
  <c r="C1255" i="1"/>
  <c r="C1254" i="1"/>
  <c r="H1253" i="1"/>
  <c r="G1253" i="1"/>
  <c r="D1253" i="1"/>
  <c r="C1253" i="1"/>
  <c r="D1252" i="1"/>
  <c r="C1252" i="1"/>
  <c r="H1252" i="1" s="1"/>
  <c r="G1251" i="1"/>
  <c r="D1251" i="1"/>
  <c r="H1251" i="1" s="1"/>
  <c r="C1251" i="1"/>
  <c r="D1250" i="1"/>
  <c r="C1250" i="1"/>
  <c r="H1250" i="1" s="1"/>
  <c r="G1249" i="1"/>
  <c r="D1249" i="1"/>
  <c r="H1249" i="1" s="1"/>
  <c r="C1249" i="1"/>
  <c r="D1248" i="1"/>
  <c r="C1248" i="1"/>
  <c r="H1248" i="1" s="1"/>
  <c r="G1247" i="1"/>
  <c r="D1247" i="1"/>
  <c r="H1247" i="1" s="1"/>
  <c r="C1247" i="1"/>
  <c r="D1246" i="1"/>
  <c r="C1246" i="1"/>
  <c r="H1246" i="1" s="1"/>
  <c r="D1245" i="1"/>
  <c r="C1245" i="1"/>
  <c r="H1245" i="1" s="1"/>
  <c r="D1244" i="1"/>
  <c r="C1244" i="1"/>
  <c r="H1244" i="1" s="1"/>
  <c r="G1243" i="1"/>
  <c r="D1243" i="1"/>
  <c r="C1243" i="1"/>
  <c r="H1243" i="1" s="1"/>
  <c r="D1242" i="1"/>
  <c r="C1242" i="1"/>
  <c r="H1242" i="1" s="1"/>
  <c r="G1241" i="1"/>
  <c r="D1241" i="1"/>
  <c r="C1241" i="1"/>
  <c r="H1241" i="1" s="1"/>
  <c r="D1240" i="1"/>
  <c r="C1240" i="1"/>
  <c r="H1240" i="1" s="1"/>
  <c r="G1239" i="1"/>
  <c r="D1239" i="1"/>
  <c r="C1239" i="1"/>
  <c r="H1239" i="1" s="1"/>
  <c r="D1238" i="1"/>
  <c r="C1238" i="1"/>
  <c r="H1238" i="1" s="1"/>
  <c r="G1237" i="1"/>
  <c r="D1237" i="1"/>
  <c r="C1237" i="1"/>
  <c r="H1237" i="1" s="1"/>
  <c r="D1236" i="1"/>
  <c r="C1236" i="1"/>
  <c r="H1236" i="1" s="1"/>
  <c r="D1235" i="1"/>
  <c r="C1235" i="1"/>
  <c r="H1235" i="1" s="1"/>
  <c r="D1234" i="1"/>
  <c r="C1234" i="1"/>
  <c r="H1234" i="1" s="1"/>
  <c r="G1233" i="1"/>
  <c r="D1233" i="1"/>
  <c r="C1233" i="1"/>
  <c r="H1233" i="1" s="1"/>
  <c r="D1232" i="1"/>
  <c r="C1232" i="1"/>
  <c r="H1232" i="1" s="1"/>
  <c r="D1231" i="1"/>
  <c r="C1231" i="1"/>
  <c r="H1231" i="1" s="1"/>
  <c r="D1230" i="1"/>
  <c r="C1230" i="1"/>
  <c r="H1230" i="1" s="1"/>
  <c r="D1229" i="1"/>
  <c r="C1229" i="1"/>
  <c r="H1229" i="1" s="1"/>
  <c r="D1228" i="1"/>
  <c r="C1228" i="1"/>
  <c r="H1228" i="1" s="1"/>
  <c r="G1227" i="1"/>
  <c r="D1227" i="1"/>
  <c r="C1227" i="1"/>
  <c r="H1227" i="1" s="1"/>
  <c r="D1226" i="1"/>
  <c r="C1226" i="1"/>
  <c r="H1226" i="1" s="1"/>
  <c r="G1225" i="1"/>
  <c r="D1225" i="1"/>
  <c r="C1225" i="1"/>
  <c r="H1225" i="1" s="1"/>
  <c r="D1224" i="1"/>
  <c r="C1224" i="1"/>
  <c r="H1224" i="1" s="1"/>
  <c r="G1223" i="1"/>
  <c r="D1223" i="1"/>
  <c r="C1223" i="1"/>
  <c r="H1223" i="1" s="1"/>
  <c r="D1222" i="1"/>
  <c r="C1222" i="1"/>
  <c r="H1222" i="1" s="1"/>
  <c r="G1221" i="1"/>
  <c r="D1221" i="1"/>
  <c r="C1221" i="1"/>
  <c r="H1221" i="1" s="1"/>
  <c r="D1220" i="1"/>
  <c r="C1220" i="1"/>
  <c r="H1220" i="1" s="1"/>
  <c r="D1219" i="1"/>
  <c r="C1219" i="1"/>
  <c r="H1219" i="1" s="1"/>
  <c r="D1218" i="1"/>
  <c r="C1218" i="1"/>
  <c r="H1218" i="1" s="1"/>
  <c r="G1217" i="1"/>
  <c r="D1217" i="1"/>
  <c r="C1217" i="1"/>
  <c r="H1217" i="1" s="1"/>
  <c r="D1216" i="1"/>
  <c r="C1216" i="1"/>
  <c r="H1216" i="1" s="1"/>
  <c r="D1215" i="1"/>
  <c r="C1215" i="1"/>
  <c r="H1215" i="1" s="1"/>
  <c r="D1214" i="1"/>
  <c r="C1214" i="1"/>
  <c r="H1214" i="1" s="1"/>
  <c r="D1213" i="1"/>
  <c r="C1213" i="1"/>
  <c r="H1213" i="1" s="1"/>
  <c r="D1212" i="1"/>
  <c r="C1212" i="1"/>
  <c r="H1212" i="1" s="1"/>
  <c r="G1211" i="1"/>
  <c r="D1211" i="1"/>
  <c r="C1211" i="1"/>
  <c r="H1211" i="1" s="1"/>
  <c r="D1210" i="1"/>
  <c r="C1210" i="1"/>
  <c r="H1210" i="1" s="1"/>
  <c r="G1209" i="1"/>
  <c r="D1209" i="1"/>
  <c r="C1209" i="1"/>
  <c r="H1209" i="1" s="1"/>
  <c r="D1208" i="1"/>
  <c r="C1208" i="1"/>
  <c r="H1208" i="1" s="1"/>
  <c r="G1207" i="1"/>
  <c r="D1207" i="1"/>
  <c r="C1207" i="1"/>
  <c r="H1207" i="1" s="1"/>
  <c r="D1206" i="1"/>
  <c r="D1205" i="1"/>
  <c r="C1205" i="1"/>
  <c r="H1205" i="1" s="1"/>
  <c r="D1204" i="1"/>
  <c r="C1204" i="1"/>
  <c r="H1204" i="1" s="1"/>
  <c r="D1203" i="1"/>
  <c r="C1203" i="1"/>
  <c r="H1203" i="1" s="1"/>
  <c r="D1202" i="1"/>
  <c r="C1202" i="1"/>
  <c r="H1202" i="1" s="1"/>
  <c r="G1201" i="1"/>
  <c r="D1201" i="1"/>
  <c r="C1201" i="1"/>
  <c r="H1201" i="1" s="1"/>
  <c r="D1200" i="1"/>
  <c r="C1200" i="1"/>
  <c r="H1200" i="1" s="1"/>
  <c r="G1199" i="1"/>
  <c r="D1199" i="1"/>
  <c r="C1199" i="1"/>
  <c r="D1198" i="1"/>
  <c r="C1198" i="1"/>
  <c r="H1198" i="1" s="1"/>
  <c r="G1197" i="1"/>
  <c r="D1197" i="1"/>
  <c r="C1197" i="1"/>
  <c r="H1197" i="1" s="1"/>
  <c r="D1196" i="1"/>
  <c r="C1196" i="1"/>
  <c r="H1196" i="1" s="1"/>
  <c r="D1195" i="1"/>
  <c r="G1195" i="1" s="1"/>
  <c r="C1195" i="1"/>
  <c r="D1194" i="1"/>
  <c r="C1194" i="1"/>
  <c r="H1194" i="1" s="1"/>
  <c r="D1193" i="1"/>
  <c r="C1193" i="1"/>
  <c r="D1192" i="1"/>
  <c r="C1192" i="1"/>
  <c r="H1192" i="1" s="1"/>
  <c r="D1191" i="1"/>
  <c r="G1191" i="1" s="1"/>
  <c r="C1191" i="1"/>
  <c r="D1190" i="1"/>
  <c r="C1190" i="1"/>
  <c r="H1190" i="1" s="1"/>
  <c r="D1189" i="1"/>
  <c r="C1189" i="1"/>
  <c r="H1189" i="1" s="1"/>
  <c r="D1188" i="1"/>
  <c r="C1188" i="1"/>
  <c r="H1188" i="1" s="1"/>
  <c r="D1187" i="1"/>
  <c r="C1187" i="1"/>
  <c r="H1187" i="1" s="1"/>
  <c r="D1186" i="1"/>
  <c r="C1186" i="1"/>
  <c r="H1186" i="1" s="1"/>
  <c r="G1185" i="1"/>
  <c r="D1185" i="1"/>
  <c r="C1185" i="1"/>
  <c r="H1185" i="1" s="1"/>
  <c r="D1184" i="1"/>
  <c r="C1184" i="1"/>
  <c r="H1184" i="1" s="1"/>
  <c r="G1183" i="1"/>
  <c r="D1183" i="1"/>
  <c r="C1183" i="1"/>
  <c r="D1182" i="1"/>
  <c r="C1182" i="1"/>
  <c r="H1182" i="1" s="1"/>
  <c r="D1181" i="1"/>
  <c r="D1178" i="1"/>
  <c r="C1178" i="1"/>
  <c r="G1177" i="1"/>
  <c r="D1177" i="1"/>
  <c r="C1177" i="1"/>
  <c r="H1177" i="1" s="1"/>
  <c r="D1176" i="1"/>
  <c r="C1176" i="1"/>
  <c r="D1175" i="1"/>
  <c r="C1175" i="1"/>
  <c r="D1174" i="1"/>
  <c r="C1174" i="1"/>
  <c r="D1173" i="1"/>
  <c r="C1173" i="1"/>
  <c r="D1172" i="1"/>
  <c r="C1172" i="1"/>
  <c r="D1171" i="1"/>
  <c r="G1171" i="1" s="1"/>
  <c r="C1171" i="1"/>
  <c r="D1170" i="1"/>
  <c r="C1170" i="1"/>
  <c r="D1169" i="1"/>
  <c r="C1169" i="1"/>
  <c r="H1169" i="1" s="1"/>
  <c r="D1168" i="1"/>
  <c r="C1168" i="1"/>
  <c r="D1167" i="1"/>
  <c r="C1167" i="1"/>
  <c r="H1167" i="1" s="1"/>
  <c r="D1166" i="1"/>
  <c r="C1166" i="1"/>
  <c r="G1165" i="1"/>
  <c r="D1165" i="1"/>
  <c r="C1165" i="1"/>
  <c r="H1165" i="1" s="1"/>
  <c r="D1164" i="1"/>
  <c r="C1164" i="1"/>
  <c r="G1163" i="1"/>
  <c r="D1163" i="1"/>
  <c r="C1163" i="1"/>
  <c r="D1162" i="1"/>
  <c r="C1162" i="1"/>
  <c r="G1161" i="1"/>
  <c r="D1161" i="1"/>
  <c r="C1161" i="1"/>
  <c r="H1161" i="1" s="1"/>
  <c r="D1160" i="1"/>
  <c r="C1160" i="1"/>
  <c r="D1159" i="1"/>
  <c r="C1159" i="1"/>
  <c r="D1158" i="1"/>
  <c r="C1158" i="1"/>
  <c r="D1157" i="1"/>
  <c r="C1157" i="1"/>
  <c r="D1156" i="1"/>
  <c r="C1156" i="1"/>
  <c r="D1155" i="1"/>
  <c r="G1155" i="1" s="1"/>
  <c r="C1155" i="1"/>
  <c r="D1154" i="1"/>
  <c r="C1154" i="1"/>
  <c r="D1153" i="1"/>
  <c r="C1153" i="1"/>
  <c r="H1153" i="1" s="1"/>
  <c r="D1151" i="1"/>
  <c r="C1151" i="1"/>
  <c r="H1151" i="1" s="1"/>
  <c r="D1150" i="1"/>
  <c r="C1150" i="1"/>
  <c r="G1149" i="1"/>
  <c r="D1149" i="1"/>
  <c r="C1149" i="1"/>
  <c r="H1149" i="1" s="1"/>
  <c r="D1148" i="1"/>
  <c r="C1148" i="1"/>
  <c r="G1147" i="1"/>
  <c r="D1147" i="1"/>
  <c r="C1147" i="1"/>
  <c r="D1146" i="1"/>
  <c r="C1146" i="1"/>
  <c r="D1145" i="1"/>
  <c r="C1145" i="1"/>
  <c r="G1145" i="1" s="1"/>
  <c r="D1144" i="1"/>
  <c r="C1144" i="1"/>
  <c r="H1144" i="1" s="1"/>
  <c r="H1143" i="1"/>
  <c r="G1143" i="1"/>
  <c r="D1143" i="1"/>
  <c r="C1143" i="1"/>
  <c r="D1142" i="1"/>
  <c r="C1142" i="1"/>
  <c r="H1142" i="1" s="1"/>
  <c r="H1141" i="1"/>
  <c r="G1141" i="1"/>
  <c r="D1141" i="1"/>
  <c r="C1141" i="1"/>
  <c r="D1140" i="1"/>
  <c r="C1140" i="1"/>
  <c r="H1140" i="1" s="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D1124" i="1"/>
  <c r="C1124" i="1"/>
  <c r="H1124" i="1" s="1"/>
  <c r="H1123" i="1"/>
  <c r="G1123" i="1"/>
  <c r="D1123" i="1"/>
  <c r="C1123" i="1"/>
  <c r="D1122" i="1"/>
  <c r="C1122" i="1"/>
  <c r="H1122" i="1" s="1"/>
  <c r="H1121" i="1"/>
  <c r="G1121" i="1"/>
  <c r="D1121" i="1"/>
  <c r="C1121" i="1"/>
  <c r="D1120" i="1"/>
  <c r="C1120" i="1"/>
  <c r="H1120" i="1" s="1"/>
  <c r="H1119" i="1"/>
  <c r="G1119" i="1"/>
  <c r="D1119" i="1"/>
  <c r="C1119" i="1"/>
  <c r="D1118" i="1"/>
  <c r="C1118" i="1"/>
  <c r="H1118" i="1" s="1"/>
  <c r="H1117" i="1"/>
  <c r="G1117" i="1"/>
  <c r="D1117" i="1"/>
  <c r="C1117" i="1"/>
  <c r="D1116" i="1"/>
  <c r="C1116" i="1"/>
  <c r="H1116" i="1" s="1"/>
  <c r="H1115" i="1"/>
  <c r="G1115" i="1"/>
  <c r="D1115" i="1"/>
  <c r="C1115" i="1"/>
  <c r="D1114" i="1"/>
  <c r="C1114" i="1"/>
  <c r="H1114" i="1" s="1"/>
  <c r="H1113" i="1"/>
  <c r="G1113" i="1"/>
  <c r="D1113" i="1"/>
  <c r="C1113" i="1"/>
  <c r="D1112" i="1"/>
  <c r="C1112" i="1"/>
  <c r="H1112" i="1" s="1"/>
  <c r="H1111" i="1"/>
  <c r="G1111" i="1"/>
  <c r="D1111" i="1"/>
  <c r="C1111" i="1"/>
  <c r="D1110" i="1"/>
  <c r="C1110" i="1"/>
  <c r="H1110" i="1" s="1"/>
  <c r="H1109" i="1"/>
  <c r="G1109" i="1"/>
  <c r="D1109" i="1"/>
  <c r="C1109" i="1"/>
  <c r="D1108" i="1"/>
  <c r="C1108" i="1"/>
  <c r="H1108" i="1" s="1"/>
  <c r="H1107" i="1"/>
  <c r="G1107" i="1"/>
  <c r="D1107" i="1"/>
  <c r="C1107" i="1"/>
  <c r="D1106" i="1"/>
  <c r="C1106" i="1"/>
  <c r="H1106" i="1" s="1"/>
  <c r="H1105" i="1"/>
  <c r="G1105" i="1"/>
  <c r="D1105" i="1"/>
  <c r="C1105" i="1"/>
  <c r="D1104" i="1"/>
  <c r="C1104" i="1"/>
  <c r="H1104" i="1" s="1"/>
  <c r="H1103" i="1"/>
  <c r="G1103" i="1"/>
  <c r="D1103" i="1"/>
  <c r="C1103" i="1"/>
  <c r="D1102" i="1"/>
  <c r="C1102" i="1"/>
  <c r="H1102" i="1" s="1"/>
  <c r="H1101" i="1"/>
  <c r="G1101" i="1"/>
  <c r="D1101" i="1"/>
  <c r="C1101" i="1"/>
  <c r="D1100" i="1"/>
  <c r="C1100" i="1"/>
  <c r="H1100" i="1" s="1"/>
  <c r="H1099" i="1"/>
  <c r="G1099" i="1"/>
  <c r="D1099" i="1"/>
  <c r="C1099" i="1"/>
  <c r="D1098" i="1"/>
  <c r="C1098" i="1"/>
  <c r="H1098" i="1" s="1"/>
  <c r="H1097" i="1"/>
  <c r="G1097" i="1"/>
  <c r="D1097" i="1"/>
  <c r="C1097" i="1"/>
  <c r="D1096" i="1"/>
  <c r="C1096" i="1"/>
  <c r="H1096" i="1" s="1"/>
  <c r="H1095" i="1"/>
  <c r="G1095" i="1"/>
  <c r="D1095" i="1"/>
  <c r="C1095" i="1"/>
  <c r="D1094" i="1"/>
  <c r="C1094" i="1"/>
  <c r="H1094" i="1" s="1"/>
  <c r="D1093" i="1"/>
  <c r="D1092" i="1"/>
  <c r="C1092" i="1"/>
  <c r="H1092" i="1" s="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C1084" i="1"/>
  <c r="H1084" i="1" s="1"/>
  <c r="H1083" i="1"/>
  <c r="G1083" i="1"/>
  <c r="D1083" i="1"/>
  <c r="C1083" i="1"/>
  <c r="D1082" i="1"/>
  <c r="C1082" i="1"/>
  <c r="H1082" i="1" s="1"/>
  <c r="H1081" i="1"/>
  <c r="G1081" i="1"/>
  <c r="D1081" i="1"/>
  <c r="C1081" i="1"/>
  <c r="D1080" i="1"/>
  <c r="C1080" i="1"/>
  <c r="H1080" i="1" s="1"/>
  <c r="H1079" i="1"/>
  <c r="G1079" i="1"/>
  <c r="D1079" i="1"/>
  <c r="C1079" i="1"/>
  <c r="D1078" i="1"/>
  <c r="C1078" i="1"/>
  <c r="H1078" i="1" s="1"/>
  <c r="H1077" i="1"/>
  <c r="G1077" i="1"/>
  <c r="D1077" i="1"/>
  <c r="C1077" i="1"/>
  <c r="D1076" i="1"/>
  <c r="C1076" i="1"/>
  <c r="H1076" i="1" s="1"/>
  <c r="H1075" i="1"/>
  <c r="G1075" i="1"/>
  <c r="D1075" i="1"/>
  <c r="C1075" i="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H1065" i="1"/>
  <c r="G1065" i="1"/>
  <c r="D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D1048" i="1"/>
  <c r="C1048" i="1"/>
  <c r="H1048" i="1" s="1"/>
  <c r="H1047" i="1"/>
  <c r="G1047" i="1"/>
  <c r="D1047" i="1"/>
  <c r="C1047" i="1"/>
  <c r="D1046" i="1"/>
  <c r="C1046" i="1"/>
  <c r="H1046" i="1" s="1"/>
  <c r="H1045" i="1"/>
  <c r="G1045" i="1"/>
  <c r="D1045" i="1"/>
  <c r="C1045" i="1"/>
  <c r="D1044" i="1"/>
  <c r="C1044" i="1"/>
  <c r="H1044" i="1" s="1"/>
  <c r="H1043" i="1"/>
  <c r="G1043" i="1"/>
  <c r="D1043" i="1"/>
  <c r="C1043" i="1"/>
  <c r="D1042" i="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H1025" i="1"/>
  <c r="G1025" i="1"/>
  <c r="D1025" i="1"/>
  <c r="C1025" i="1"/>
  <c r="D1024" i="1"/>
  <c r="C1024" i="1"/>
  <c r="H1024" i="1" s="1"/>
  <c r="H1023" i="1"/>
  <c r="G1023" i="1"/>
  <c r="D1023" i="1"/>
  <c r="C1023" i="1"/>
  <c r="D1022" i="1"/>
  <c r="C1022" i="1"/>
  <c r="H1022" i="1" s="1"/>
  <c r="H1021" i="1"/>
  <c r="G1021" i="1"/>
  <c r="D1021" i="1"/>
  <c r="C1021" i="1"/>
  <c r="D1020" i="1"/>
  <c r="C1020" i="1"/>
  <c r="H1020" i="1" s="1"/>
  <c r="H1019" i="1"/>
  <c r="G1019" i="1"/>
  <c r="D1019" i="1"/>
  <c r="C1019" i="1"/>
  <c r="D1018" i="1"/>
  <c r="C1018" i="1"/>
  <c r="H1018" i="1" s="1"/>
  <c r="H1017" i="1"/>
  <c r="G1017" i="1"/>
  <c r="D1017" i="1"/>
  <c r="C1017" i="1"/>
  <c r="D1016" i="1"/>
  <c r="C1016" i="1"/>
  <c r="H1016" i="1" s="1"/>
  <c r="H1015" i="1"/>
  <c r="G1015" i="1"/>
  <c r="D1015" i="1"/>
  <c r="C1015" i="1"/>
  <c r="D1014" i="1"/>
  <c r="C1014" i="1"/>
  <c r="H1014" i="1" s="1"/>
  <c r="H1013" i="1"/>
  <c r="G1013" i="1"/>
  <c r="D1013" i="1"/>
  <c r="C1013" i="1"/>
  <c r="D1010" i="1"/>
  <c r="C1010" i="1"/>
  <c r="H1010" i="1" s="1"/>
  <c r="H1009" i="1"/>
  <c r="G1009" i="1"/>
  <c r="D1009" i="1"/>
  <c r="C1009" i="1"/>
  <c r="D1008" i="1"/>
  <c r="C1008" i="1"/>
  <c r="H1008" i="1" s="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D996" i="1"/>
  <c r="C996" i="1"/>
  <c r="H996" i="1" s="1"/>
  <c r="H995" i="1"/>
  <c r="G995" i="1"/>
  <c r="D995" i="1"/>
  <c r="C995" i="1"/>
  <c r="D994" i="1"/>
  <c r="C994" i="1"/>
  <c r="H994" i="1" s="1"/>
  <c r="H993" i="1"/>
  <c r="G993" i="1"/>
  <c r="D993" i="1"/>
  <c r="C993" i="1"/>
  <c r="D992" i="1"/>
  <c r="C992" i="1"/>
  <c r="H992" i="1" s="1"/>
  <c r="H991" i="1"/>
  <c r="G991" i="1"/>
  <c r="D991" i="1"/>
  <c r="C991" i="1"/>
  <c r="D990" i="1"/>
  <c r="C990" i="1"/>
  <c r="H990" i="1" s="1"/>
  <c r="H989" i="1"/>
  <c r="G989" i="1"/>
  <c r="D989" i="1"/>
  <c r="C989" i="1"/>
  <c r="D988" i="1"/>
  <c r="C988" i="1"/>
  <c r="H988" i="1" s="1"/>
  <c r="H987" i="1"/>
  <c r="G987" i="1"/>
  <c r="D987" i="1"/>
  <c r="C987" i="1"/>
  <c r="D986" i="1"/>
  <c r="C986" i="1"/>
  <c r="H986" i="1" s="1"/>
  <c r="H985" i="1"/>
  <c r="G985" i="1"/>
  <c r="D985" i="1"/>
  <c r="C985" i="1"/>
  <c r="D984" i="1"/>
  <c r="C984" i="1"/>
  <c r="H984"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6" i="1" s="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D964" i="1"/>
  <c r="C964" i="1"/>
  <c r="H964" i="1" s="1"/>
  <c r="H963" i="1"/>
  <c r="G963" i="1"/>
  <c r="D963" i="1"/>
  <c r="C963" i="1"/>
  <c r="D962" i="1"/>
  <c r="C962" i="1"/>
  <c r="H962" i="1" s="1"/>
  <c r="H961" i="1"/>
  <c r="G961" i="1"/>
  <c r="D961" i="1"/>
  <c r="C961" i="1"/>
  <c r="D960" i="1"/>
  <c r="C960" i="1"/>
  <c r="H960" i="1" s="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D952" i="1"/>
  <c r="C952" i="1"/>
  <c r="H952" i="1" s="1"/>
  <c r="H951" i="1"/>
  <c r="G951" i="1"/>
  <c r="D951" i="1"/>
  <c r="C951" i="1"/>
  <c r="D950" i="1"/>
  <c r="C950" i="1"/>
  <c r="H950" i="1" s="1"/>
  <c r="H949" i="1"/>
  <c r="G949" i="1"/>
  <c r="D949" i="1"/>
  <c r="C949" i="1"/>
  <c r="D948" i="1"/>
  <c r="C948" i="1"/>
  <c r="H948" i="1" s="1"/>
  <c r="H947" i="1"/>
  <c r="G947" i="1"/>
  <c r="D947" i="1"/>
  <c r="C947" i="1"/>
  <c r="D946" i="1"/>
  <c r="C946" i="1"/>
  <c r="H946" i="1" s="1"/>
  <c r="H945" i="1"/>
  <c r="G945" i="1"/>
  <c r="D945" i="1"/>
  <c r="C945" i="1"/>
  <c r="D944" i="1"/>
  <c r="C944" i="1"/>
  <c r="H944" i="1" s="1"/>
  <c r="H943" i="1"/>
  <c r="G943" i="1"/>
  <c r="D943" i="1"/>
  <c r="C943" i="1"/>
  <c r="D942" i="1"/>
  <c r="C942" i="1"/>
  <c r="H942" i="1" s="1"/>
  <c r="H941" i="1"/>
  <c r="G941" i="1"/>
  <c r="D941" i="1"/>
  <c r="C941" i="1"/>
  <c r="D940" i="1"/>
  <c r="C940" i="1"/>
  <c r="H940" i="1" s="1"/>
  <c r="H939" i="1"/>
  <c r="G939" i="1"/>
  <c r="D939" i="1"/>
  <c r="C939" i="1"/>
  <c r="D938" i="1"/>
  <c r="C938" i="1"/>
  <c r="H938" i="1" s="1"/>
  <c r="H937" i="1"/>
  <c r="G937" i="1"/>
  <c r="D937" i="1"/>
  <c r="C937" i="1"/>
  <c r="D936" i="1"/>
  <c r="C936" i="1"/>
  <c r="H936" i="1" s="1"/>
  <c r="H935" i="1"/>
  <c r="G935" i="1"/>
  <c r="D935" i="1"/>
  <c r="C935" i="1"/>
  <c r="D934" i="1"/>
  <c r="C934" i="1"/>
  <c r="H934" i="1" s="1"/>
  <c r="H933" i="1"/>
  <c r="G933" i="1"/>
  <c r="D933" i="1"/>
  <c r="C933" i="1"/>
  <c r="D932" i="1"/>
  <c r="C932" i="1"/>
  <c r="H932" i="1" s="1"/>
  <c r="H931" i="1"/>
  <c r="G931" i="1"/>
  <c r="D931" i="1"/>
  <c r="C931" i="1"/>
  <c r="D930" i="1"/>
  <c r="C930" i="1"/>
  <c r="H930" i="1" s="1"/>
  <c r="H929" i="1"/>
  <c r="G929" i="1"/>
  <c r="D929" i="1"/>
  <c r="C929" i="1"/>
  <c r="D928" i="1"/>
  <c r="C928" i="1"/>
  <c r="H928" i="1" s="1"/>
  <c r="H927" i="1"/>
  <c r="G927" i="1"/>
  <c r="D927" i="1"/>
  <c r="C927" i="1"/>
  <c r="D926" i="1"/>
  <c r="C926" i="1"/>
  <c r="H926" i="1" s="1"/>
  <c r="H925" i="1"/>
  <c r="G925" i="1"/>
  <c r="D925" i="1"/>
  <c r="C925" i="1"/>
  <c r="D924" i="1"/>
  <c r="C924" i="1"/>
  <c r="H924" i="1" s="1"/>
  <c r="H923" i="1"/>
  <c r="G923" i="1"/>
  <c r="D923" i="1"/>
  <c r="C923" i="1"/>
  <c r="D922" i="1"/>
  <c r="C922" i="1"/>
  <c r="H922" i="1" s="1"/>
  <c r="H921" i="1"/>
  <c r="G921" i="1"/>
  <c r="D921" i="1"/>
  <c r="C921" i="1"/>
  <c r="D920" i="1"/>
  <c r="C920" i="1"/>
  <c r="H920" i="1" s="1"/>
  <c r="H919" i="1"/>
  <c r="G919" i="1"/>
  <c r="D919" i="1"/>
  <c r="C919" i="1"/>
  <c r="D918" i="1"/>
  <c r="C918" i="1"/>
  <c r="H918" i="1" s="1"/>
  <c r="H917" i="1"/>
  <c r="G917" i="1"/>
  <c r="D917" i="1"/>
  <c r="C917" i="1"/>
  <c r="D916" i="1"/>
  <c r="C916" i="1"/>
  <c r="H916" i="1" s="1"/>
  <c r="H915" i="1"/>
  <c r="G915" i="1"/>
  <c r="D915" i="1"/>
  <c r="C915" i="1"/>
  <c r="D914" i="1"/>
  <c r="C914" i="1"/>
  <c r="H914" i="1" s="1"/>
  <c r="H913" i="1"/>
  <c r="G913" i="1"/>
  <c r="D913" i="1"/>
  <c r="C913" i="1"/>
  <c r="D912" i="1"/>
  <c r="C912" i="1"/>
  <c r="H912" i="1" s="1"/>
  <c r="H911" i="1"/>
  <c r="G911" i="1"/>
  <c r="D911" i="1"/>
  <c r="C911" i="1"/>
  <c r="D910" i="1"/>
  <c r="C910" i="1"/>
  <c r="H910" i="1" s="1"/>
  <c r="H909" i="1"/>
  <c r="G909" i="1"/>
  <c r="D909" i="1"/>
  <c r="C909" i="1"/>
  <c r="D908" i="1"/>
  <c r="C908" i="1"/>
  <c r="H908" i="1" s="1"/>
  <c r="H907" i="1"/>
  <c r="G907" i="1"/>
  <c r="D907" i="1"/>
  <c r="C907" i="1"/>
  <c r="D906" i="1"/>
  <c r="C906" i="1"/>
  <c r="H906" i="1" s="1"/>
  <c r="H905" i="1"/>
  <c r="G905" i="1"/>
  <c r="D905" i="1"/>
  <c r="C905" i="1"/>
  <c r="D904" i="1"/>
  <c r="C904" i="1"/>
  <c r="H904" i="1" s="1"/>
  <c r="H903" i="1"/>
  <c r="G903" i="1"/>
  <c r="D903" i="1"/>
  <c r="C903" i="1"/>
  <c r="D902" i="1"/>
  <c r="C902" i="1"/>
  <c r="H902" i="1" s="1"/>
  <c r="H901" i="1"/>
  <c r="G901" i="1"/>
  <c r="D901" i="1"/>
  <c r="C901" i="1"/>
  <c r="D900" i="1"/>
  <c r="C900" i="1"/>
  <c r="H900" i="1" s="1"/>
  <c r="H899" i="1"/>
  <c r="G899" i="1"/>
  <c r="D899" i="1"/>
  <c r="C899" i="1"/>
  <c r="D898" i="1"/>
  <c r="C898" i="1"/>
  <c r="H898" i="1" s="1"/>
  <c r="H897" i="1"/>
  <c r="G897" i="1"/>
  <c r="D897" i="1"/>
  <c r="C897" i="1"/>
  <c r="D896" i="1"/>
  <c r="C896" i="1"/>
  <c r="H896" i="1" s="1"/>
  <c r="H895" i="1"/>
  <c r="G895" i="1"/>
  <c r="D895" i="1"/>
  <c r="C895" i="1"/>
  <c r="D894" i="1"/>
  <c r="C894" i="1"/>
  <c r="H894" i="1" s="1"/>
  <c r="H893" i="1"/>
  <c r="G893" i="1"/>
  <c r="D893" i="1"/>
  <c r="C893"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D882" i="1"/>
  <c r="C882" i="1"/>
  <c r="H882" i="1" s="1"/>
  <c r="H881" i="1"/>
  <c r="G881" i="1"/>
  <c r="D881" i="1"/>
  <c r="C881" i="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D839" i="1"/>
  <c r="G839" i="1" s="1"/>
  <c r="C839" i="1"/>
  <c r="D838" i="1"/>
  <c r="C838" i="1"/>
  <c r="H837" i="1"/>
  <c r="G837" i="1"/>
  <c r="D837" i="1"/>
  <c r="C837" i="1"/>
  <c r="D836" i="1"/>
  <c r="C836" i="1"/>
  <c r="H835" i="1"/>
  <c r="G835" i="1"/>
  <c r="D835" i="1"/>
  <c r="C835" i="1"/>
  <c r="D834" i="1"/>
  <c r="C834" i="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D770" i="1"/>
  <c r="C770" i="1"/>
  <c r="H770" i="1" s="1"/>
  <c r="H769" i="1"/>
  <c r="G769" i="1"/>
  <c r="D769" i="1"/>
  <c r="C769" i="1"/>
  <c r="D768" i="1"/>
  <c r="C768" i="1"/>
  <c r="H768" i="1" s="1"/>
  <c r="H767" i="1"/>
  <c r="G767" i="1"/>
  <c r="D767" i="1"/>
  <c r="C767" i="1"/>
  <c r="D766" i="1"/>
  <c r="C766" i="1"/>
  <c r="H766" i="1" s="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D731" i="1"/>
  <c r="H731" i="1" s="1"/>
  <c r="C731" i="1"/>
  <c r="D730" i="1"/>
  <c r="C730" i="1"/>
  <c r="H730" i="1" s="1"/>
  <c r="H729" i="1"/>
  <c r="G729" i="1"/>
  <c r="D729" i="1"/>
  <c r="C729" i="1"/>
  <c r="D728" i="1"/>
  <c r="C728" i="1"/>
  <c r="H728" i="1" s="1"/>
  <c r="D727" i="1"/>
  <c r="H727" i="1" s="1"/>
  <c r="C727" i="1"/>
  <c r="D726" i="1"/>
  <c r="C726" i="1"/>
  <c r="H726" i="1" s="1"/>
  <c r="H725" i="1"/>
  <c r="G725" i="1"/>
  <c r="D725" i="1"/>
  <c r="C725" i="1"/>
  <c r="D724" i="1"/>
  <c r="C724" i="1"/>
  <c r="H724" i="1" s="1"/>
  <c r="H723" i="1"/>
  <c r="G723" i="1"/>
  <c r="D723" i="1"/>
  <c r="C723" i="1"/>
  <c r="D722" i="1"/>
  <c r="C722" i="1"/>
  <c r="H722" i="1" s="1"/>
  <c r="H721" i="1"/>
  <c r="G721" i="1"/>
  <c r="D721" i="1"/>
  <c r="C721" i="1"/>
  <c r="D720" i="1"/>
  <c r="C720" i="1"/>
  <c r="H720" i="1" s="1"/>
  <c r="H719" i="1"/>
  <c r="G719" i="1"/>
  <c r="D719" i="1"/>
  <c r="C719" i="1"/>
  <c r="D718" i="1"/>
  <c r="C718" i="1"/>
  <c r="H718" i="1" s="1"/>
  <c r="H717" i="1"/>
  <c r="G717" i="1"/>
  <c r="D717" i="1"/>
  <c r="C717" i="1"/>
  <c r="D716" i="1"/>
  <c r="C716" i="1"/>
  <c r="H716" i="1" s="1"/>
  <c r="H715" i="1"/>
  <c r="G715" i="1"/>
  <c r="D715" i="1"/>
  <c r="C715" i="1"/>
  <c r="D714" i="1"/>
  <c r="C714" i="1"/>
  <c r="H714" i="1" s="1"/>
  <c r="H713" i="1"/>
  <c r="G713" i="1"/>
  <c r="D713" i="1"/>
  <c r="C713" i="1"/>
  <c r="D712" i="1"/>
  <c r="C712" i="1"/>
  <c r="H712" i="1" s="1"/>
  <c r="H711" i="1"/>
  <c r="G711" i="1"/>
  <c r="D711" i="1"/>
  <c r="C711" i="1"/>
  <c r="D710" i="1"/>
  <c r="C710" i="1"/>
  <c r="H710" i="1" s="1"/>
  <c r="H709" i="1"/>
  <c r="G709" i="1"/>
  <c r="D709" i="1"/>
  <c r="C709" i="1"/>
  <c r="D708" i="1"/>
  <c r="C708" i="1"/>
  <c r="H708" i="1" s="1"/>
  <c r="H707" i="1"/>
  <c r="G707" i="1"/>
  <c r="D707" i="1"/>
  <c r="C707" i="1"/>
  <c r="D706" i="1"/>
  <c r="C706" i="1"/>
  <c r="H706" i="1" s="1"/>
  <c r="H705" i="1"/>
  <c r="G705" i="1"/>
  <c r="D705" i="1"/>
  <c r="C705" i="1"/>
  <c r="D704" i="1"/>
  <c r="C704" i="1"/>
  <c r="H704" i="1" s="1"/>
  <c r="H703" i="1"/>
  <c r="G703" i="1"/>
  <c r="D703" i="1"/>
  <c r="C703" i="1"/>
  <c r="D702" i="1"/>
  <c r="C702" i="1"/>
  <c r="H702" i="1" s="1"/>
  <c r="D701" i="1"/>
  <c r="C701" i="1"/>
  <c r="H701" i="1" s="1"/>
  <c r="H700" i="1"/>
  <c r="G700" i="1"/>
  <c r="D700" i="1"/>
  <c r="C700" i="1"/>
  <c r="D699" i="1"/>
  <c r="C699" i="1"/>
  <c r="H699" i="1" s="1"/>
  <c r="H698" i="1"/>
  <c r="G698" i="1"/>
  <c r="D698" i="1"/>
  <c r="C698" i="1"/>
  <c r="D697" i="1"/>
  <c r="C697" i="1"/>
  <c r="H697" i="1" s="1"/>
  <c r="H696" i="1"/>
  <c r="G696" i="1"/>
  <c r="D696" i="1"/>
  <c r="C696" i="1"/>
  <c r="D695" i="1"/>
  <c r="C695" i="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D662" i="1"/>
  <c r="G662" i="1" s="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G648" i="1"/>
  <c r="D648" i="1"/>
  <c r="C648" i="1"/>
  <c r="D647" i="1"/>
  <c r="C647" i="1"/>
  <c r="H647" i="1" s="1"/>
  <c r="H646" i="1"/>
  <c r="G646" i="1"/>
  <c r="D646" i="1"/>
  <c r="C646" i="1"/>
  <c r="D645" i="1"/>
  <c r="C645" i="1"/>
  <c r="H645" i="1" s="1"/>
  <c r="C642" i="1"/>
  <c r="C641" i="1"/>
  <c r="D636" i="1"/>
  <c r="C636" i="1"/>
  <c r="G636" i="1" s="1"/>
  <c r="D635" i="1"/>
  <c r="H635" i="1" s="1"/>
  <c r="C635" i="1"/>
  <c r="G635" i="1" s="1"/>
  <c r="H632" i="1"/>
  <c r="D632" i="1"/>
  <c r="C632" i="1"/>
  <c r="D631" i="1"/>
  <c r="C631" i="1"/>
  <c r="G631" i="1" s="1"/>
  <c r="D630" i="1"/>
  <c r="C630" i="1"/>
  <c r="H629" i="1"/>
  <c r="D629" i="1"/>
  <c r="C629" i="1"/>
  <c r="G629" i="1" s="1"/>
  <c r="D628" i="1"/>
  <c r="H628" i="1" s="1"/>
  <c r="C628" i="1"/>
  <c r="D627" i="1"/>
  <c r="C627" i="1"/>
  <c r="G627" i="1" s="1"/>
  <c r="D626" i="1"/>
  <c r="C626" i="1"/>
  <c r="D625" i="1"/>
  <c r="C625" i="1"/>
  <c r="G625" i="1" s="1"/>
  <c r="H624" i="1"/>
  <c r="D624" i="1"/>
  <c r="C624" i="1"/>
  <c r="D623" i="1"/>
  <c r="C623" i="1"/>
  <c r="G623" i="1" s="1"/>
  <c r="D622" i="1"/>
  <c r="C622" i="1"/>
  <c r="H621" i="1"/>
  <c r="D621" i="1"/>
  <c r="C621" i="1"/>
  <c r="G621" i="1" s="1"/>
  <c r="D620" i="1"/>
  <c r="H620" i="1" s="1"/>
  <c r="C620" i="1"/>
  <c r="D619" i="1"/>
  <c r="C619" i="1"/>
  <c r="D618" i="1"/>
  <c r="C618" i="1"/>
  <c r="D617" i="1"/>
  <c r="C617" i="1"/>
  <c r="G617" i="1" s="1"/>
  <c r="H616" i="1"/>
  <c r="D616" i="1"/>
  <c r="C616" i="1"/>
  <c r="D615" i="1"/>
  <c r="C615" i="1"/>
  <c r="G615" i="1" s="1"/>
  <c r="D614" i="1"/>
  <c r="C614" i="1"/>
  <c r="H613" i="1"/>
  <c r="D613" i="1"/>
  <c r="C613" i="1"/>
  <c r="G613" i="1" s="1"/>
  <c r="D612" i="1"/>
  <c r="H612" i="1" s="1"/>
  <c r="C612" i="1"/>
  <c r="D611" i="1"/>
  <c r="C611" i="1"/>
  <c r="D610" i="1"/>
  <c r="C610" i="1"/>
  <c r="D609" i="1"/>
  <c r="C609" i="1"/>
  <c r="G609" i="1" s="1"/>
  <c r="H608" i="1"/>
  <c r="D608" i="1"/>
  <c r="C608" i="1"/>
  <c r="D607" i="1"/>
  <c r="C607" i="1"/>
  <c r="G607" i="1" s="1"/>
  <c r="D606" i="1"/>
  <c r="C606" i="1"/>
  <c r="H605" i="1"/>
  <c r="D605" i="1"/>
  <c r="C605" i="1"/>
  <c r="G605" i="1" s="1"/>
  <c r="D604" i="1"/>
  <c r="H604" i="1" s="1"/>
  <c r="C604" i="1"/>
  <c r="D603" i="1"/>
  <c r="C603" i="1"/>
  <c r="D602" i="1"/>
  <c r="C602" i="1"/>
  <c r="D601" i="1"/>
  <c r="C601" i="1"/>
  <c r="G601" i="1" s="1"/>
  <c r="H600" i="1"/>
  <c r="D600" i="1"/>
  <c r="C600" i="1"/>
  <c r="D599" i="1"/>
  <c r="C599" i="1"/>
  <c r="G599" i="1" s="1"/>
  <c r="D598" i="1"/>
  <c r="C598" i="1"/>
  <c r="H597" i="1"/>
  <c r="D597" i="1"/>
  <c r="C597" i="1"/>
  <c r="G597" i="1" s="1"/>
  <c r="D596" i="1"/>
  <c r="H596" i="1" s="1"/>
  <c r="C596" i="1"/>
  <c r="D595" i="1"/>
  <c r="C595" i="1"/>
  <c r="D594" i="1"/>
  <c r="C594" i="1"/>
  <c r="D593" i="1"/>
  <c r="C593" i="1"/>
  <c r="G593" i="1" s="1"/>
  <c r="D592" i="1"/>
  <c r="H592" i="1" s="1"/>
  <c r="C592" i="1"/>
  <c r="D591" i="1"/>
  <c r="D590" i="1"/>
  <c r="C590" i="1"/>
  <c r="H589" i="1"/>
  <c r="D589" i="1"/>
  <c r="C589" i="1"/>
  <c r="G589" i="1" s="1"/>
  <c r="D588" i="1"/>
  <c r="H588" i="1" s="1"/>
  <c r="C588" i="1"/>
  <c r="D587" i="1"/>
  <c r="C587" i="1"/>
  <c r="D586" i="1"/>
  <c r="C586" i="1"/>
  <c r="D585" i="1"/>
  <c r="C585" i="1"/>
  <c r="G585" i="1" s="1"/>
  <c r="H584" i="1"/>
  <c r="D584" i="1"/>
  <c r="C584" i="1"/>
  <c r="D583" i="1"/>
  <c r="C583" i="1"/>
  <c r="G583" i="1" s="1"/>
  <c r="D582" i="1"/>
  <c r="C582" i="1"/>
  <c r="H581" i="1"/>
  <c r="D581" i="1"/>
  <c r="C581" i="1"/>
  <c r="G581" i="1" s="1"/>
  <c r="D580" i="1"/>
  <c r="H580" i="1" s="1"/>
  <c r="C580" i="1"/>
  <c r="D579" i="1"/>
  <c r="H579" i="1" s="1"/>
  <c r="C579" i="1"/>
  <c r="D578" i="1"/>
  <c r="D577" i="1"/>
  <c r="C577" i="1"/>
  <c r="D576" i="1"/>
  <c r="C576" i="1"/>
  <c r="D575" i="1"/>
  <c r="C575" i="1"/>
  <c r="H574" i="1"/>
  <c r="D574" i="1"/>
  <c r="C574" i="1"/>
  <c r="G574" i="1" s="1"/>
  <c r="D573" i="1"/>
  <c r="C573" i="1"/>
  <c r="H573" i="1" s="1"/>
  <c r="H572" i="1"/>
  <c r="D572" i="1"/>
  <c r="C572" i="1"/>
  <c r="D571" i="1"/>
  <c r="H571" i="1" s="1"/>
  <c r="C571" i="1"/>
  <c r="D570" i="1"/>
  <c r="C570" i="1"/>
  <c r="D569" i="1"/>
  <c r="C569" i="1"/>
  <c r="H569" i="1" s="1"/>
  <c r="D568" i="1"/>
  <c r="C568" i="1"/>
  <c r="H567" i="1"/>
  <c r="D567" i="1"/>
  <c r="C567" i="1"/>
  <c r="G567" i="1" s="1"/>
  <c r="D566" i="1"/>
  <c r="C566" i="1"/>
  <c r="G566" i="1" s="1"/>
  <c r="H565" i="1"/>
  <c r="G565" i="1"/>
  <c r="D565" i="1"/>
  <c r="C565" i="1"/>
  <c r="D564" i="1"/>
  <c r="H564" i="1" s="1"/>
  <c r="C564" i="1"/>
  <c r="G563" i="1"/>
  <c r="D563" i="1"/>
  <c r="H563" i="1" s="1"/>
  <c r="C563" i="1"/>
  <c r="D562" i="1"/>
  <c r="C562" i="1"/>
  <c r="G562" i="1" s="1"/>
  <c r="D561" i="1"/>
  <c r="C561" i="1"/>
  <c r="D560" i="1"/>
  <c r="C560" i="1"/>
  <c r="D559" i="1"/>
  <c r="C559" i="1"/>
  <c r="H558" i="1"/>
  <c r="D558" i="1"/>
  <c r="C558" i="1"/>
  <c r="G558" i="1" s="1"/>
  <c r="D557" i="1"/>
  <c r="C557" i="1"/>
  <c r="H557" i="1" s="1"/>
  <c r="D556" i="1"/>
  <c r="H556" i="1" s="1"/>
  <c r="C556" i="1"/>
  <c r="D555" i="1"/>
  <c r="H555" i="1" s="1"/>
  <c r="C555" i="1"/>
  <c r="D554" i="1"/>
  <c r="C554" i="1"/>
  <c r="D553" i="1"/>
  <c r="C553" i="1"/>
  <c r="H553" i="1" s="1"/>
  <c r="D552" i="1"/>
  <c r="C552" i="1"/>
  <c r="H551" i="1"/>
  <c r="D551" i="1"/>
  <c r="C551" i="1"/>
  <c r="G551" i="1" s="1"/>
  <c r="D550" i="1"/>
  <c r="C550" i="1"/>
  <c r="G550" i="1" s="1"/>
  <c r="H549" i="1"/>
  <c r="G549" i="1"/>
  <c r="D549" i="1"/>
  <c r="C549" i="1"/>
  <c r="D548" i="1"/>
  <c r="H548" i="1" s="1"/>
  <c r="C548" i="1"/>
  <c r="D547" i="1"/>
  <c r="H547" i="1" s="1"/>
  <c r="C547" i="1"/>
  <c r="D546" i="1"/>
  <c r="C546" i="1"/>
  <c r="G546" i="1" s="1"/>
  <c r="D545" i="1"/>
  <c r="C545" i="1"/>
  <c r="D544" i="1"/>
  <c r="C544" i="1"/>
  <c r="G544" i="1" s="1"/>
  <c r="D543" i="1"/>
  <c r="C543" i="1"/>
  <c r="H542" i="1"/>
  <c r="D542" i="1"/>
  <c r="C542" i="1"/>
  <c r="G542" i="1" s="1"/>
  <c r="D541" i="1"/>
  <c r="C541" i="1"/>
  <c r="H541" i="1" s="1"/>
  <c r="D540" i="1"/>
  <c r="H540" i="1" s="1"/>
  <c r="C540" i="1"/>
  <c r="D539" i="1"/>
  <c r="H539" i="1" s="1"/>
  <c r="C539" i="1"/>
  <c r="D538" i="1"/>
  <c r="C538" i="1"/>
  <c r="D537" i="1"/>
  <c r="C537" i="1"/>
  <c r="H537" i="1" s="1"/>
  <c r="D536" i="1"/>
  <c r="C536" i="1"/>
  <c r="H535" i="1"/>
  <c r="D535" i="1"/>
  <c r="C535" i="1"/>
  <c r="G535" i="1" s="1"/>
  <c r="D534" i="1"/>
  <c r="C534" i="1"/>
  <c r="G534" i="1" s="1"/>
  <c r="H533" i="1"/>
  <c r="G533" i="1"/>
  <c r="D533" i="1"/>
  <c r="C533" i="1"/>
  <c r="D532" i="1"/>
  <c r="H532" i="1" s="1"/>
  <c r="C532" i="1"/>
  <c r="G531" i="1"/>
  <c r="D531" i="1"/>
  <c r="H531" i="1" s="1"/>
  <c r="C531" i="1"/>
  <c r="D528" i="1"/>
  <c r="C528" i="1"/>
  <c r="G528" i="1" s="1"/>
  <c r="D527" i="1"/>
  <c r="C527" i="1"/>
  <c r="H526" i="1"/>
  <c r="D526" i="1"/>
  <c r="C526" i="1"/>
  <c r="G526" i="1" s="1"/>
  <c r="D525" i="1"/>
  <c r="C525" i="1"/>
  <c r="H525" i="1" s="1"/>
  <c r="H524" i="1"/>
  <c r="D524" i="1"/>
  <c r="C524" i="1"/>
  <c r="D523" i="1"/>
  <c r="H523" i="1" s="1"/>
  <c r="C523" i="1"/>
  <c r="D522" i="1"/>
  <c r="C522" i="1"/>
  <c r="D521" i="1"/>
  <c r="C521" i="1"/>
  <c r="H521" i="1" s="1"/>
  <c r="D520" i="1"/>
  <c r="C520" i="1"/>
  <c r="H519" i="1"/>
  <c r="D519" i="1"/>
  <c r="C519" i="1"/>
  <c r="G519" i="1" s="1"/>
  <c r="D518" i="1"/>
  <c r="C518" i="1"/>
  <c r="G518" i="1" s="1"/>
  <c r="H517" i="1"/>
  <c r="G517" i="1"/>
  <c r="D517" i="1"/>
  <c r="C517" i="1"/>
  <c r="D516" i="1"/>
  <c r="H516" i="1" s="1"/>
  <c r="C516" i="1"/>
  <c r="D515" i="1"/>
  <c r="H515" i="1" s="1"/>
  <c r="C515" i="1"/>
  <c r="D514" i="1"/>
  <c r="C514" i="1"/>
  <c r="G514" i="1" s="1"/>
  <c r="D513" i="1"/>
  <c r="C513" i="1"/>
  <c r="D512" i="1"/>
  <c r="C512" i="1"/>
  <c r="G512" i="1" s="1"/>
  <c r="D511" i="1"/>
  <c r="C511" i="1"/>
  <c r="H510" i="1"/>
  <c r="D510" i="1"/>
  <c r="C510" i="1"/>
  <c r="G510" i="1" s="1"/>
  <c r="D509" i="1"/>
  <c r="C509" i="1"/>
  <c r="H509" i="1" s="1"/>
  <c r="D508" i="1"/>
  <c r="H508" i="1" s="1"/>
  <c r="C508" i="1"/>
  <c r="D507" i="1"/>
  <c r="H507" i="1" s="1"/>
  <c r="C507" i="1"/>
  <c r="D506" i="1"/>
  <c r="C506" i="1"/>
  <c r="D505" i="1"/>
  <c r="C505" i="1"/>
  <c r="H505" i="1" s="1"/>
  <c r="D504" i="1"/>
  <c r="C504" i="1"/>
  <c r="H503" i="1"/>
  <c r="D503" i="1"/>
  <c r="C503" i="1"/>
  <c r="G503" i="1" s="1"/>
  <c r="D502" i="1"/>
  <c r="C502" i="1"/>
  <c r="G502" i="1" s="1"/>
  <c r="H501" i="1"/>
  <c r="G501" i="1"/>
  <c r="D501" i="1"/>
  <c r="C501" i="1"/>
  <c r="D500" i="1"/>
  <c r="H500" i="1" s="1"/>
  <c r="C500" i="1"/>
  <c r="D499" i="1"/>
  <c r="H499" i="1" s="1"/>
  <c r="C499" i="1"/>
  <c r="D498" i="1"/>
  <c r="C498" i="1"/>
  <c r="G498" i="1" s="1"/>
  <c r="D497" i="1"/>
  <c r="C497" i="1"/>
  <c r="D496" i="1"/>
  <c r="C496" i="1"/>
  <c r="G496" i="1" s="1"/>
  <c r="D495" i="1"/>
  <c r="C495" i="1"/>
  <c r="H494" i="1"/>
  <c r="D494" i="1"/>
  <c r="C494" i="1"/>
  <c r="G494" i="1" s="1"/>
  <c r="D493" i="1"/>
  <c r="C493" i="1"/>
  <c r="H493" i="1" s="1"/>
  <c r="D492" i="1"/>
  <c r="H492" i="1" s="1"/>
  <c r="C492" i="1"/>
  <c r="D491" i="1"/>
  <c r="H491" i="1" s="1"/>
  <c r="C491" i="1"/>
  <c r="D490" i="1"/>
  <c r="C490" i="1"/>
  <c r="D489" i="1"/>
  <c r="C489" i="1"/>
  <c r="H489" i="1" s="1"/>
  <c r="D488" i="1"/>
  <c r="C488" i="1"/>
  <c r="H487" i="1"/>
  <c r="D487" i="1"/>
  <c r="C487" i="1"/>
  <c r="G487" i="1" s="1"/>
  <c r="D486" i="1"/>
  <c r="C486" i="1"/>
  <c r="G486" i="1" s="1"/>
  <c r="H485" i="1"/>
  <c r="G485" i="1"/>
  <c r="D485" i="1"/>
  <c r="C485" i="1"/>
  <c r="D484" i="1"/>
  <c r="H484" i="1" s="1"/>
  <c r="C484" i="1"/>
  <c r="G483" i="1"/>
  <c r="D483" i="1"/>
  <c r="H483" i="1" s="1"/>
  <c r="C483" i="1"/>
  <c r="D482" i="1"/>
  <c r="C482" i="1"/>
  <c r="G482" i="1" s="1"/>
  <c r="D481" i="1"/>
  <c r="C481" i="1"/>
  <c r="D480" i="1"/>
  <c r="C480" i="1"/>
  <c r="G480" i="1" s="1"/>
  <c r="D479" i="1"/>
  <c r="C479" i="1"/>
  <c r="H478" i="1"/>
  <c r="D478" i="1"/>
  <c r="C478" i="1"/>
  <c r="G478" i="1" s="1"/>
  <c r="D477" i="1"/>
  <c r="C477" i="1"/>
  <c r="H477" i="1" s="1"/>
  <c r="H476" i="1"/>
  <c r="D476" i="1"/>
  <c r="C476" i="1"/>
  <c r="D475" i="1"/>
  <c r="H475" i="1" s="1"/>
  <c r="C475" i="1"/>
  <c r="G474"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G464" i="1"/>
  <c r="D464" i="1"/>
  <c r="H464" i="1" s="1"/>
  <c r="C464" i="1"/>
  <c r="D463" i="1"/>
  <c r="H463" i="1" s="1"/>
  <c r="C463" i="1"/>
  <c r="G462" i="1"/>
  <c r="D462" i="1"/>
  <c r="H462" i="1" s="1"/>
  <c r="C462" i="1"/>
  <c r="D461" i="1"/>
  <c r="H461" i="1" s="1"/>
  <c r="C461" i="1"/>
  <c r="G460" i="1"/>
  <c r="D460" i="1"/>
  <c r="H460" i="1" s="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G448" i="1"/>
  <c r="D448" i="1"/>
  <c r="H448" i="1" s="1"/>
  <c r="C448" i="1"/>
  <c r="D447" i="1"/>
  <c r="H447" i="1" s="1"/>
  <c r="C447" i="1"/>
  <c r="G446" i="1"/>
  <c r="D446" i="1"/>
  <c r="H446" i="1" s="1"/>
  <c r="C446" i="1"/>
  <c r="D445" i="1"/>
  <c r="H445" i="1" s="1"/>
  <c r="C445" i="1"/>
  <c r="G444"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G432" i="1"/>
  <c r="D432" i="1"/>
  <c r="H432" i="1" s="1"/>
  <c r="C432" i="1"/>
  <c r="D431" i="1"/>
  <c r="H431" i="1" s="1"/>
  <c r="C431" i="1"/>
  <c r="G430" i="1"/>
  <c r="D430" i="1"/>
  <c r="H430" i="1" s="1"/>
  <c r="C430" i="1"/>
  <c r="D429" i="1"/>
  <c r="H429" i="1" s="1"/>
  <c r="C429" i="1"/>
  <c r="G428" i="1"/>
  <c r="D428" i="1"/>
  <c r="H428" i="1" s="1"/>
  <c r="C428" i="1"/>
  <c r="D427" i="1"/>
  <c r="H427" i="1" s="1"/>
  <c r="C427" i="1"/>
  <c r="D426" i="1"/>
  <c r="H426" i="1" s="1"/>
  <c r="C426" i="1"/>
  <c r="D423" i="1"/>
  <c r="H423" i="1" s="1"/>
  <c r="C423" i="1"/>
  <c r="D422" i="1"/>
  <c r="G422" i="1" s="1"/>
  <c r="C422" i="1"/>
  <c r="D421" i="1"/>
  <c r="H421" i="1" s="1"/>
  <c r="C421" i="1"/>
  <c r="D416" i="1"/>
  <c r="C416" i="1"/>
  <c r="D415" i="1"/>
  <c r="H415" i="1" s="1"/>
  <c r="C415" i="1"/>
  <c r="H414" i="1"/>
  <c r="D414" i="1"/>
  <c r="G414" i="1" s="1"/>
  <c r="C414" i="1"/>
  <c r="D411" i="1"/>
  <c r="H411" i="1" s="1"/>
  <c r="C411" i="1"/>
  <c r="H410" i="1"/>
  <c r="G410" i="1"/>
  <c r="D410" i="1"/>
  <c r="C410" i="1"/>
  <c r="D409" i="1"/>
  <c r="H409" i="1" s="1"/>
  <c r="C409" i="1"/>
  <c r="H408" i="1"/>
  <c r="G408" i="1"/>
  <c r="D408" i="1"/>
  <c r="C408" i="1"/>
  <c r="D407" i="1"/>
  <c r="H407" i="1" s="1"/>
  <c r="C407" i="1"/>
  <c r="H406" i="1"/>
  <c r="D406" i="1"/>
  <c r="G406" i="1" s="1"/>
  <c r="C406" i="1"/>
  <c r="D405" i="1"/>
  <c r="H405" i="1" s="1"/>
  <c r="C405" i="1"/>
  <c r="G404" i="1"/>
  <c r="D404" i="1"/>
  <c r="H404" i="1" s="1"/>
  <c r="C404" i="1"/>
  <c r="D403" i="1"/>
  <c r="H403" i="1" s="1"/>
  <c r="C403" i="1"/>
  <c r="H402" i="1"/>
  <c r="G402" i="1"/>
  <c r="D402" i="1"/>
  <c r="C402" i="1"/>
  <c r="D401" i="1"/>
  <c r="H401" i="1" s="1"/>
  <c r="C401" i="1"/>
  <c r="H400" i="1"/>
  <c r="G400" i="1"/>
  <c r="D400" i="1"/>
  <c r="C400" i="1"/>
  <c r="D399" i="1"/>
  <c r="H399" i="1" s="1"/>
  <c r="C399" i="1"/>
  <c r="H398" i="1"/>
  <c r="D398" i="1"/>
  <c r="G398" i="1" s="1"/>
  <c r="C398" i="1"/>
  <c r="D397" i="1"/>
  <c r="H397" i="1" s="1"/>
  <c r="C397" i="1"/>
  <c r="G396" i="1"/>
  <c r="D396" i="1"/>
  <c r="H396" i="1" s="1"/>
  <c r="C396" i="1"/>
  <c r="D395" i="1"/>
  <c r="H395" i="1" s="1"/>
  <c r="C395" i="1"/>
  <c r="H394" i="1"/>
  <c r="G394" i="1"/>
  <c r="D394" i="1"/>
  <c r="C394" i="1"/>
  <c r="D393" i="1"/>
  <c r="H393" i="1" s="1"/>
  <c r="C393" i="1"/>
  <c r="H392" i="1"/>
  <c r="G392" i="1"/>
  <c r="D392" i="1"/>
  <c r="C392" i="1"/>
  <c r="D391" i="1"/>
  <c r="H391" i="1" s="1"/>
  <c r="C391" i="1"/>
  <c r="H390" i="1"/>
  <c r="D390" i="1"/>
  <c r="G390" i="1" s="1"/>
  <c r="C390" i="1"/>
  <c r="D389" i="1"/>
  <c r="H389" i="1" s="1"/>
  <c r="C389" i="1"/>
  <c r="G388" i="1"/>
  <c r="D388" i="1"/>
  <c r="H388" i="1" s="1"/>
  <c r="C388" i="1"/>
  <c r="D387" i="1"/>
  <c r="H387" i="1" s="1"/>
  <c r="C387" i="1"/>
  <c r="H386" i="1"/>
  <c r="G386" i="1"/>
  <c r="D386" i="1"/>
  <c r="C386" i="1"/>
  <c r="D385" i="1"/>
  <c r="H385" i="1" s="1"/>
  <c r="C385" i="1"/>
  <c r="H384" i="1"/>
  <c r="D384" i="1"/>
  <c r="G384" i="1" s="1"/>
  <c r="C384" i="1"/>
  <c r="D383" i="1"/>
  <c r="H383" i="1" s="1"/>
  <c r="C383" i="1"/>
  <c r="H382" i="1"/>
  <c r="D382" i="1"/>
  <c r="G382" i="1" s="1"/>
  <c r="C382" i="1"/>
  <c r="D381" i="1"/>
  <c r="H381" i="1" s="1"/>
  <c r="C381" i="1"/>
  <c r="G380" i="1"/>
  <c r="D380" i="1"/>
  <c r="H380" i="1" s="1"/>
  <c r="C380" i="1"/>
  <c r="D379" i="1"/>
  <c r="H379" i="1" s="1"/>
  <c r="C379" i="1"/>
  <c r="H378" i="1"/>
  <c r="D378" i="1"/>
  <c r="G378" i="1" s="1"/>
  <c r="C378" i="1"/>
  <c r="D377" i="1"/>
  <c r="H377" i="1" s="1"/>
  <c r="C377" i="1"/>
  <c r="H376" i="1"/>
  <c r="D376" i="1"/>
  <c r="G376" i="1" s="1"/>
  <c r="C376" i="1"/>
  <c r="D375" i="1"/>
  <c r="H375" i="1" s="1"/>
  <c r="C375" i="1"/>
  <c r="D374" i="1"/>
  <c r="G374" i="1" s="1"/>
  <c r="C374" i="1"/>
  <c r="D373" i="1"/>
  <c r="H373" i="1" s="1"/>
  <c r="C373" i="1"/>
  <c r="G372" i="1"/>
  <c r="D372" i="1"/>
  <c r="H372" i="1" s="1"/>
  <c r="C372" i="1"/>
  <c r="D371" i="1"/>
  <c r="H371" i="1" s="1"/>
  <c r="C371" i="1"/>
  <c r="H370" i="1"/>
  <c r="D370" i="1"/>
  <c r="G370" i="1" s="1"/>
  <c r="C370" i="1"/>
  <c r="D369" i="1"/>
  <c r="H369" i="1" s="1"/>
  <c r="C369" i="1"/>
  <c r="D368" i="1"/>
  <c r="D367" i="1"/>
  <c r="H367" i="1" s="1"/>
  <c r="C367" i="1"/>
  <c r="H366" i="1"/>
  <c r="G366" i="1"/>
  <c r="D366" i="1"/>
  <c r="C366" i="1"/>
  <c r="D365" i="1"/>
  <c r="H365" i="1" s="1"/>
  <c r="C365" i="1"/>
  <c r="D364" i="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H306" i="1" s="1"/>
  <c r="C306" i="1"/>
  <c r="G305" i="1"/>
  <c r="D305" i="1"/>
  <c r="H305" i="1" s="1"/>
  <c r="C305" i="1"/>
  <c r="D304" i="1"/>
  <c r="H304" i="1" s="1"/>
  <c r="C304" i="1"/>
  <c r="D303" i="1"/>
  <c r="D302" i="1"/>
  <c r="G302" i="1" s="1"/>
  <c r="C302" i="1"/>
  <c r="D301" i="1"/>
  <c r="C301" i="1"/>
  <c r="D300" i="1"/>
  <c r="G300" i="1" s="1"/>
  <c r="C300" i="1"/>
  <c r="D299" i="1"/>
  <c r="C299" i="1"/>
  <c r="D298" i="1"/>
  <c r="G298" i="1" s="1"/>
  <c r="C298" i="1"/>
  <c r="G294" i="1"/>
  <c r="D294" i="1"/>
  <c r="H294" i="1" s="1"/>
  <c r="C294" i="1"/>
  <c r="D293" i="1"/>
  <c r="H293" i="1" s="1"/>
  <c r="C293" i="1"/>
  <c r="G292" i="1"/>
  <c r="D292" i="1"/>
  <c r="H292" i="1" s="1"/>
  <c r="C292" i="1"/>
  <c r="D291" i="1"/>
  <c r="H291" i="1" s="1"/>
  <c r="C291" i="1"/>
  <c r="G290" i="1"/>
  <c r="D290" i="1"/>
  <c r="H290" i="1" s="1"/>
  <c r="C290" i="1"/>
  <c r="D289" i="1"/>
  <c r="H289" i="1" s="1"/>
  <c r="C289" i="1"/>
  <c r="D288" i="1"/>
  <c r="H288" i="1" s="1"/>
  <c r="C288" i="1"/>
  <c r="D287" i="1"/>
  <c r="H287" i="1" s="1"/>
  <c r="C287" i="1"/>
  <c r="G286"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G278" i="1"/>
  <c r="D278" i="1"/>
  <c r="H278" i="1" s="1"/>
  <c r="C278" i="1"/>
  <c r="D277" i="1"/>
  <c r="H277" i="1" s="1"/>
  <c r="C277" i="1"/>
  <c r="D276" i="1"/>
  <c r="H276" i="1" s="1"/>
  <c r="C276" i="1"/>
  <c r="D275" i="1"/>
  <c r="H275" i="1" s="1"/>
  <c r="C275" i="1"/>
  <c r="G274" i="1"/>
  <c r="D274" i="1"/>
  <c r="H274" i="1" s="1"/>
  <c r="C274" i="1"/>
  <c r="D273" i="1"/>
  <c r="H273" i="1" s="1"/>
  <c r="C273" i="1"/>
  <c r="G272" i="1"/>
  <c r="D272" i="1"/>
  <c r="H272" i="1" s="1"/>
  <c r="C272" i="1"/>
  <c r="D271" i="1"/>
  <c r="H271" i="1" s="1"/>
  <c r="C271" i="1"/>
  <c r="D270" i="1"/>
  <c r="H270" i="1" s="1"/>
  <c r="C270" i="1"/>
  <c r="D268" i="1"/>
  <c r="C268" i="1"/>
  <c r="D267" i="1"/>
  <c r="C267" i="1"/>
  <c r="D266" i="1"/>
  <c r="C266"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6" i="1"/>
  <c r="C216" i="1"/>
  <c r="D215" i="1"/>
  <c r="C215" i="1"/>
  <c r="D214" i="1"/>
  <c r="C214" i="1"/>
  <c r="D213" i="1"/>
  <c r="C213" i="1"/>
  <c r="D212" i="1"/>
  <c r="C212" i="1"/>
  <c r="D211" i="1"/>
  <c r="C211" i="1"/>
  <c r="H211" i="1" s="1"/>
  <c r="D210" i="1"/>
  <c r="C210" i="1"/>
  <c r="D209" i="1"/>
  <c r="G209" i="1" s="1"/>
  <c r="C209" i="1"/>
  <c r="D208" i="1"/>
  <c r="C208" i="1"/>
  <c r="G207" i="1"/>
  <c r="D207" i="1"/>
  <c r="C207" i="1"/>
  <c r="H207" i="1" s="1"/>
  <c r="D206" i="1"/>
  <c r="C206" i="1"/>
  <c r="D205" i="1"/>
  <c r="C205" i="1"/>
  <c r="H205" i="1" s="1"/>
  <c r="D204" i="1"/>
  <c r="C204" i="1"/>
  <c r="D203" i="1"/>
  <c r="C203" i="1"/>
  <c r="H203" i="1" s="1"/>
  <c r="D202" i="1"/>
  <c r="C202" i="1"/>
  <c r="D201" i="1"/>
  <c r="G201" i="1" s="1"/>
  <c r="C201" i="1"/>
  <c r="D200" i="1"/>
  <c r="C200" i="1"/>
  <c r="G199" i="1"/>
  <c r="D199" i="1"/>
  <c r="C199" i="1"/>
  <c r="H199" i="1" s="1"/>
  <c r="D197" i="1"/>
  <c r="C197" i="1"/>
  <c r="H197" i="1" s="1"/>
  <c r="D196" i="1"/>
  <c r="C196" i="1"/>
  <c r="D195" i="1"/>
  <c r="C195" i="1"/>
  <c r="H195" i="1" s="1"/>
  <c r="D194" i="1"/>
  <c r="C194" i="1"/>
  <c r="D193" i="1"/>
  <c r="G193" i="1" s="1"/>
  <c r="C193" i="1"/>
  <c r="D192" i="1"/>
  <c r="C192" i="1"/>
  <c r="G191" i="1"/>
  <c r="D191" i="1"/>
  <c r="C191" i="1"/>
  <c r="H191" i="1" s="1"/>
  <c r="D190" i="1"/>
  <c r="G190" i="1" s="1"/>
  <c r="C190" i="1"/>
  <c r="D189" i="1"/>
  <c r="C189" i="1"/>
  <c r="H189" i="1" s="1"/>
  <c r="D188" i="1"/>
  <c r="C188" i="1"/>
  <c r="H188" i="1" s="1"/>
  <c r="G187" i="1"/>
  <c r="D187" i="1"/>
  <c r="C187" i="1"/>
  <c r="H187" i="1" s="1"/>
  <c r="D186" i="1"/>
  <c r="G186" i="1" s="1"/>
  <c r="C186" i="1"/>
  <c r="D185" i="1"/>
  <c r="C185" i="1"/>
  <c r="H185" i="1" s="1"/>
  <c r="D184" i="1"/>
  <c r="C184" i="1"/>
  <c r="H184" i="1" s="1"/>
  <c r="G183" i="1"/>
  <c r="D183" i="1"/>
  <c r="C183" i="1"/>
  <c r="H183" i="1" s="1"/>
  <c r="D182" i="1"/>
  <c r="G182" i="1" s="1"/>
  <c r="C182" i="1"/>
  <c r="D181" i="1"/>
  <c r="C181" i="1"/>
  <c r="H181" i="1" s="1"/>
  <c r="D180" i="1"/>
  <c r="C180" i="1"/>
  <c r="H180" i="1" s="1"/>
  <c r="G179" i="1"/>
  <c r="D179" i="1"/>
  <c r="C179" i="1"/>
  <c r="H179" i="1" s="1"/>
  <c r="D178" i="1"/>
  <c r="G178" i="1" s="1"/>
  <c r="C178" i="1"/>
  <c r="D177" i="1"/>
  <c r="C177" i="1"/>
  <c r="D176" i="1"/>
  <c r="C176" i="1"/>
  <c r="H176" i="1" s="1"/>
  <c r="D175" i="1"/>
  <c r="G175" i="1" s="1"/>
  <c r="C175" i="1"/>
  <c r="H175" i="1" s="1"/>
  <c r="D174" i="1"/>
  <c r="G174" i="1" s="1"/>
  <c r="C174" i="1"/>
  <c r="D173" i="1"/>
  <c r="C173" i="1"/>
  <c r="H173" i="1" s="1"/>
  <c r="D172" i="1"/>
  <c r="C172" i="1"/>
  <c r="H172" i="1" s="1"/>
  <c r="D171" i="1"/>
  <c r="C171" i="1"/>
  <c r="H171" i="1" s="1"/>
  <c r="H170" i="1"/>
  <c r="D170" i="1"/>
  <c r="C170" i="1"/>
  <c r="G170" i="1" s="1"/>
  <c r="D169" i="1"/>
  <c r="G169" i="1" s="1"/>
  <c r="C169" i="1"/>
  <c r="H168" i="1"/>
  <c r="G168" i="1"/>
  <c r="D168" i="1"/>
  <c r="C168" i="1"/>
  <c r="D167" i="1"/>
  <c r="G167" i="1" s="1"/>
  <c r="C167" i="1"/>
  <c r="D166" i="1"/>
  <c r="H166" i="1" s="1"/>
  <c r="C166" i="1"/>
  <c r="D165" i="1"/>
  <c r="C165" i="1"/>
  <c r="H165" i="1" s="1"/>
  <c r="D164" i="1"/>
  <c r="C164" i="1"/>
  <c r="H164" i="1" s="1"/>
  <c r="D163" i="1"/>
  <c r="C163" i="1"/>
  <c r="D162" i="1"/>
  <c r="C162" i="1"/>
  <c r="H162" i="1" s="1"/>
  <c r="D161" i="1"/>
  <c r="G161" i="1" s="1"/>
  <c r="C161" i="1"/>
  <c r="C160" i="1"/>
  <c r="D159" i="1"/>
  <c r="G159" i="1" s="1"/>
  <c r="C159" i="1"/>
  <c r="G158" i="1"/>
  <c r="D158" i="1"/>
  <c r="H158" i="1" s="1"/>
  <c r="C158" i="1"/>
  <c r="D157" i="1"/>
  <c r="C157" i="1"/>
  <c r="H157" i="1" s="1"/>
  <c r="D156" i="1"/>
  <c r="C156" i="1"/>
  <c r="H156" i="1" s="1"/>
  <c r="D155" i="1"/>
  <c r="C155" i="1"/>
  <c r="H155" i="1" s="1"/>
  <c r="H154" i="1"/>
  <c r="D154" i="1"/>
  <c r="C154" i="1"/>
  <c r="G154" i="1" s="1"/>
  <c r="D153" i="1"/>
  <c r="C153" i="1"/>
  <c r="H153" i="1" s="1"/>
  <c r="H152" i="1"/>
  <c r="G152" i="1"/>
  <c r="D152" i="1"/>
  <c r="C152" i="1"/>
  <c r="D151" i="1"/>
  <c r="G151" i="1" s="1"/>
  <c r="C151" i="1"/>
  <c r="D150" i="1"/>
  <c r="H150" i="1" s="1"/>
  <c r="C150" i="1"/>
  <c r="C149" i="1"/>
  <c r="G147" i="1"/>
  <c r="D147" i="1"/>
  <c r="H147" i="1" s="1"/>
  <c r="C147" i="1"/>
  <c r="D146" i="1"/>
  <c r="H146" i="1" s="1"/>
  <c r="C146" i="1"/>
  <c r="G145" i="1"/>
  <c r="D145" i="1"/>
  <c r="H145" i="1" s="1"/>
  <c r="C145" i="1"/>
  <c r="D144" i="1"/>
  <c r="H144" i="1" s="1"/>
  <c r="C144" i="1"/>
  <c r="G143" i="1"/>
  <c r="D143" i="1"/>
  <c r="H143" i="1" s="1"/>
  <c r="C143" i="1"/>
  <c r="D142" i="1"/>
  <c r="H142" i="1" s="1"/>
  <c r="C142" i="1"/>
  <c r="G141" i="1"/>
  <c r="D141" i="1"/>
  <c r="H141" i="1" s="1"/>
  <c r="C141" i="1"/>
  <c r="D140" i="1"/>
  <c r="H140" i="1" s="1"/>
  <c r="C140" i="1"/>
  <c r="G139" i="1"/>
  <c r="D139" i="1"/>
  <c r="H139" i="1" s="1"/>
  <c r="C139" i="1"/>
  <c r="D138" i="1"/>
  <c r="H138" i="1" s="1"/>
  <c r="C138" i="1"/>
  <c r="G137" i="1"/>
  <c r="D137" i="1"/>
  <c r="H137" i="1" s="1"/>
  <c r="C137" i="1"/>
  <c r="D136" i="1"/>
  <c r="H136" i="1" s="1"/>
  <c r="C136" i="1"/>
  <c r="G135" i="1"/>
  <c r="D135" i="1"/>
  <c r="H135" i="1" s="1"/>
  <c r="C135" i="1"/>
  <c r="D134" i="1"/>
  <c r="H134" i="1" s="1"/>
  <c r="C134" i="1"/>
  <c r="G133" i="1"/>
  <c r="D133" i="1"/>
  <c r="H133" i="1" s="1"/>
  <c r="C133" i="1"/>
  <c r="D132" i="1"/>
  <c r="H132" i="1" s="1"/>
  <c r="C132" i="1"/>
  <c r="G131" i="1"/>
  <c r="D131" i="1"/>
  <c r="H131" i="1" s="1"/>
  <c r="C131" i="1"/>
  <c r="D130" i="1"/>
  <c r="G129" i="1"/>
  <c r="D129" i="1"/>
  <c r="H129" i="1" s="1"/>
  <c r="C129" i="1"/>
  <c r="D128" i="1"/>
  <c r="H128" i="1" s="1"/>
  <c r="C128" i="1"/>
  <c r="G127" i="1"/>
  <c r="D127" i="1"/>
  <c r="H127" i="1" s="1"/>
  <c r="C127" i="1"/>
  <c r="D126" i="1"/>
  <c r="H126" i="1" s="1"/>
  <c r="C126" i="1"/>
  <c r="G125" i="1"/>
  <c r="D125" i="1"/>
  <c r="H125" i="1" s="1"/>
  <c r="C125" i="1"/>
  <c r="D124" i="1"/>
  <c r="H124" i="1" s="1"/>
  <c r="C124" i="1"/>
  <c r="G123" i="1"/>
  <c r="D123" i="1"/>
  <c r="H123" i="1" s="1"/>
  <c r="C123" i="1"/>
  <c r="D122" i="1"/>
  <c r="H122" i="1" s="1"/>
  <c r="C122" i="1"/>
  <c r="G121" i="1"/>
  <c r="D121" i="1"/>
  <c r="H121" i="1" s="1"/>
  <c r="C121" i="1"/>
  <c r="D120" i="1"/>
  <c r="H120" i="1" s="1"/>
  <c r="C120" i="1"/>
  <c r="G119" i="1"/>
  <c r="D119" i="1"/>
  <c r="H119" i="1" s="1"/>
  <c r="C119" i="1"/>
  <c r="D118" i="1"/>
  <c r="H118" i="1" s="1"/>
  <c r="C118" i="1"/>
  <c r="G117" i="1"/>
  <c r="D117" i="1"/>
  <c r="H117" i="1" s="1"/>
  <c r="C117" i="1"/>
  <c r="D116" i="1"/>
  <c r="H116" i="1" s="1"/>
  <c r="C116" i="1"/>
  <c r="G115" i="1"/>
  <c r="D115" i="1"/>
  <c r="H115" i="1" s="1"/>
  <c r="C115" i="1"/>
  <c r="D114" i="1"/>
  <c r="H114" i="1" s="1"/>
  <c r="C114" i="1"/>
  <c r="D113" i="1"/>
  <c r="H113" i="1" s="1"/>
  <c r="C113" i="1"/>
  <c r="D112" i="1"/>
  <c r="H112" i="1" s="1"/>
  <c r="C112" i="1"/>
  <c r="D111" i="1"/>
  <c r="H111" i="1" s="1"/>
  <c r="C111" i="1"/>
  <c r="D110" i="1"/>
  <c r="H110" i="1" s="1"/>
  <c r="C110" i="1"/>
  <c r="G109" i="1"/>
  <c r="D109" i="1"/>
  <c r="H109" i="1" s="1"/>
  <c r="C109" i="1"/>
  <c r="D108" i="1"/>
  <c r="H108" i="1" s="1"/>
  <c r="C108" i="1"/>
  <c r="G107" i="1"/>
  <c r="D107" i="1"/>
  <c r="H107" i="1" s="1"/>
  <c r="C107" i="1"/>
  <c r="D106" i="1"/>
  <c r="H106" i="1" s="1"/>
  <c r="C106" i="1"/>
  <c r="D105" i="1"/>
  <c r="H105" i="1" s="1"/>
  <c r="C105" i="1"/>
  <c r="D104" i="1"/>
  <c r="H104" i="1" s="1"/>
  <c r="C104" i="1"/>
  <c r="H103" i="1"/>
  <c r="G103" i="1"/>
  <c r="D103" i="1"/>
  <c r="C103" i="1"/>
  <c r="C102"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H93" i="1"/>
  <c r="G93" i="1"/>
  <c r="D93" i="1"/>
  <c r="C93" i="1"/>
  <c r="D92" i="1"/>
  <c r="H92" i="1" s="1"/>
  <c r="C92" i="1"/>
  <c r="H91" i="1"/>
  <c r="G91" i="1"/>
  <c r="D91" i="1"/>
  <c r="C91" i="1"/>
  <c r="D90" i="1"/>
  <c r="H90" i="1" s="1"/>
  <c r="C90" i="1"/>
  <c r="D89" i="1"/>
  <c r="H89" i="1" s="1"/>
  <c r="C89" i="1"/>
  <c r="D88" i="1"/>
  <c r="H88" i="1" s="1"/>
  <c r="C88" i="1"/>
  <c r="H87" i="1"/>
  <c r="G87" i="1"/>
  <c r="D87"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D78" i="1"/>
  <c r="H78" i="1" s="1"/>
  <c r="C78" i="1"/>
  <c r="H77" i="1"/>
  <c r="G77" i="1"/>
  <c r="D77" i="1"/>
  <c r="C77" i="1"/>
  <c r="D76" i="1"/>
  <c r="H76" i="1" s="1"/>
  <c r="C76" i="1"/>
  <c r="H75" i="1"/>
  <c r="G75" i="1"/>
  <c r="D75" i="1"/>
  <c r="C75" i="1"/>
  <c r="D74" i="1"/>
  <c r="H74" i="1" s="1"/>
  <c r="C74" i="1"/>
  <c r="H73" i="1"/>
  <c r="G73" i="1"/>
  <c r="D73" i="1"/>
  <c r="C73" i="1"/>
  <c r="D72" i="1"/>
  <c r="H72" i="1" s="1"/>
  <c r="C72" i="1"/>
  <c r="D71" i="1"/>
  <c r="G71" i="1" s="1"/>
  <c r="C71" i="1"/>
  <c r="C70" i="1"/>
  <c r="H69" i="1"/>
  <c r="G69" i="1"/>
  <c r="D69" i="1"/>
  <c r="C69" i="1"/>
  <c r="D68" i="1"/>
  <c r="H68" i="1" s="1"/>
  <c r="C68" i="1"/>
  <c r="H67" i="1"/>
  <c r="G67" i="1"/>
  <c r="D67" i="1"/>
  <c r="C67" i="1"/>
  <c r="D66" i="1"/>
  <c r="H66" i="1" s="1"/>
  <c r="C66" i="1"/>
  <c r="H65" i="1"/>
  <c r="G65" i="1"/>
  <c r="D65" i="1"/>
  <c r="C65" i="1"/>
  <c r="D64" i="1"/>
  <c r="H64" i="1" s="1"/>
  <c r="C64" i="1"/>
  <c r="H63" i="1"/>
  <c r="G63" i="1"/>
  <c r="D63" i="1"/>
  <c r="C63" i="1"/>
  <c r="D62" i="1"/>
  <c r="H62" i="1" s="1"/>
  <c r="C62" i="1"/>
  <c r="H61" i="1"/>
  <c r="G61" i="1"/>
  <c r="D61" i="1"/>
  <c r="C61" i="1"/>
  <c r="D60" i="1"/>
  <c r="H60" i="1" s="1"/>
  <c r="C60" i="1"/>
  <c r="H59" i="1"/>
  <c r="G59" i="1"/>
  <c r="D59" i="1"/>
  <c r="C59" i="1"/>
  <c r="D58" i="1"/>
  <c r="H58" i="1" s="1"/>
  <c r="C58" i="1"/>
  <c r="H57" i="1"/>
  <c r="G57" i="1"/>
  <c r="D57" i="1"/>
  <c r="C57" i="1"/>
  <c r="D56" i="1"/>
  <c r="H56" i="1" s="1"/>
  <c r="C56" i="1"/>
  <c r="D55" i="1"/>
  <c r="G55" i="1" s="1"/>
  <c r="C55" i="1"/>
  <c r="C54" i="1"/>
  <c r="H53" i="1"/>
  <c r="G53" i="1"/>
  <c r="D53" i="1"/>
  <c r="C53" i="1"/>
  <c r="D52" i="1"/>
  <c r="H52" i="1" s="1"/>
  <c r="C52" i="1"/>
  <c r="H51" i="1"/>
  <c r="G51" i="1"/>
  <c r="D51" i="1"/>
  <c r="C51" i="1"/>
  <c r="D50" i="1"/>
  <c r="G50" i="1" s="1"/>
  <c r="C50" i="1"/>
  <c r="H49" i="1"/>
  <c r="G49" i="1"/>
  <c r="D49" i="1"/>
  <c r="C49" i="1"/>
  <c r="D48" i="1"/>
  <c r="H48" i="1" s="1"/>
  <c r="C48" i="1"/>
  <c r="H47" i="1"/>
  <c r="G47" i="1"/>
  <c r="D47" i="1"/>
  <c r="C47" i="1"/>
  <c r="D46" i="1"/>
  <c r="H46" i="1" s="1"/>
  <c r="C46" i="1"/>
  <c r="D44" i="1"/>
  <c r="G44" i="1" s="1"/>
  <c r="C44" i="1"/>
  <c r="H43" i="1"/>
  <c r="G43" i="1"/>
  <c r="D43" i="1"/>
  <c r="C43" i="1"/>
  <c r="D42" i="1"/>
  <c r="G42" i="1" s="1"/>
  <c r="C42" i="1"/>
  <c r="H41" i="1"/>
  <c r="G41" i="1"/>
  <c r="D41" i="1"/>
  <c r="C41" i="1"/>
  <c r="D40" i="1"/>
  <c r="H40" i="1" s="1"/>
  <c r="C40" i="1"/>
  <c r="D39" i="1"/>
  <c r="D38" i="1"/>
  <c r="H38" i="1" s="1"/>
  <c r="C38" i="1"/>
  <c r="H37" i="1"/>
  <c r="G37" i="1"/>
  <c r="D37" i="1"/>
  <c r="C37" i="1"/>
  <c r="D36" i="1"/>
  <c r="H36" i="1" s="1"/>
  <c r="C36" i="1"/>
  <c r="H35" i="1"/>
  <c r="G35" i="1"/>
  <c r="D35" i="1"/>
  <c r="C35" i="1"/>
  <c r="D34" i="1"/>
  <c r="G34" i="1" s="1"/>
  <c r="C34" i="1"/>
  <c r="H33" i="1"/>
  <c r="G33" i="1"/>
  <c r="D33" i="1"/>
  <c r="C33" i="1"/>
  <c r="D32" i="1"/>
  <c r="H32" i="1" s="1"/>
  <c r="C32" i="1"/>
  <c r="H31" i="1"/>
  <c r="G31" i="1"/>
  <c r="D31" i="1"/>
  <c r="C31" i="1"/>
  <c r="D30" i="1"/>
  <c r="H30" i="1" s="1"/>
  <c r="C30" i="1"/>
  <c r="H29" i="1"/>
  <c r="G29" i="1"/>
  <c r="D29" i="1"/>
  <c r="C29" i="1"/>
  <c r="D28" i="1"/>
  <c r="H28" i="1" s="1"/>
  <c r="C28" i="1"/>
  <c r="H27" i="1"/>
  <c r="G27" i="1"/>
  <c r="D27" i="1"/>
  <c r="C27" i="1"/>
  <c r="D26" i="1"/>
  <c r="H26" i="1" s="1"/>
  <c r="C26" i="1"/>
  <c r="H25" i="1"/>
  <c r="G25" i="1"/>
  <c r="D25" i="1"/>
  <c r="C25" i="1"/>
  <c r="D24" i="1"/>
  <c r="H24" i="1" s="1"/>
  <c r="C24" i="1"/>
  <c r="H23" i="1"/>
  <c r="G23" i="1"/>
  <c r="D23" i="1"/>
  <c r="C23" i="1"/>
  <c r="D22" i="1"/>
  <c r="G22" i="1" s="1"/>
  <c r="C22" i="1"/>
  <c r="H21" i="1"/>
  <c r="G21" i="1"/>
  <c r="D21" i="1"/>
  <c r="C21" i="1"/>
  <c r="D20" i="1"/>
  <c r="H20" i="1" s="1"/>
  <c r="C20" i="1"/>
  <c r="H19" i="1"/>
  <c r="G19" i="1"/>
  <c r="D19" i="1"/>
  <c r="C19" i="1"/>
  <c r="D18" i="1"/>
  <c r="H18" i="1" s="1"/>
  <c r="C18" i="1"/>
  <c r="H17" i="1"/>
  <c r="G17" i="1"/>
  <c r="D17" i="1"/>
  <c r="C17" i="1"/>
  <c r="D16" i="1"/>
  <c r="H16" i="1" s="1"/>
  <c r="C16" i="1"/>
  <c r="H15" i="1"/>
  <c r="G15" i="1"/>
  <c r="D15" i="1"/>
  <c r="C15" i="1"/>
  <c r="D14" i="1"/>
  <c r="G14" i="1" s="1"/>
  <c r="C14" i="1"/>
  <c r="H13" i="1"/>
  <c r="G13" i="1"/>
  <c r="D13" i="1"/>
  <c r="C13" i="1"/>
  <c r="D12" i="1"/>
  <c r="H12" i="1" s="1"/>
  <c r="C12" i="1"/>
  <c r="H11" i="1"/>
  <c r="G11" i="1"/>
  <c r="D11" i="1"/>
  <c r="C11" i="1"/>
  <c r="D10" i="1"/>
  <c r="H10" i="1" s="1"/>
  <c r="C10" i="1"/>
  <c r="H9" i="1"/>
  <c r="G9" i="1"/>
  <c r="D9" i="1"/>
  <c r="C9" i="1"/>
  <c r="D8" i="1"/>
  <c r="G8" i="1" s="1"/>
  <c r="C8" i="1"/>
  <c r="H7" i="1"/>
  <c r="G7" i="1"/>
  <c r="D7" i="1"/>
  <c r="C7" i="1"/>
  <c r="D6" i="1"/>
  <c r="H6" i="1" s="1"/>
  <c r="C6" i="1"/>
  <c r="H5" i="1"/>
  <c r="G5" i="1"/>
  <c r="D5" i="1"/>
  <c r="C5" i="1"/>
  <c r="D4" i="1"/>
  <c r="H4" i="1" s="1"/>
  <c r="C4" i="1"/>
  <c r="C3" i="1"/>
  <c r="H695" i="1" l="1"/>
  <c r="H55" i="1"/>
  <c r="D54" i="1"/>
  <c r="G54" i="1" s="1"/>
  <c r="E49" i="4"/>
  <c r="D45" i="1" s="1"/>
  <c r="H642" i="1"/>
  <c r="G642" i="1"/>
  <c r="E647" i="4"/>
  <c r="D641" i="1" s="1"/>
  <c r="B296" i="9"/>
  <c r="G1671" i="1"/>
  <c r="H1633" i="1"/>
  <c r="H1670" i="1"/>
  <c r="H1638" i="1"/>
  <c r="H1669" i="1"/>
  <c r="G1639" i="1"/>
  <c r="D51" i="8"/>
  <c r="C1627" i="1" s="1"/>
  <c r="H1627" i="1" s="1"/>
  <c r="G1677" i="1"/>
  <c r="G1673" i="1"/>
  <c r="G1613" i="1"/>
  <c r="G1617" i="1"/>
  <c r="H1610" i="1"/>
  <c r="G1607" i="1"/>
  <c r="H1606" i="1"/>
  <c r="G1601" i="1"/>
  <c r="H1601" i="1"/>
  <c r="C1603" i="1"/>
  <c r="H1603" i="1" s="1"/>
  <c r="G1591" i="1"/>
  <c r="G1582" i="1"/>
  <c r="H1582" i="1"/>
  <c r="G731" i="1"/>
  <c r="F239" i="9"/>
  <c r="B239" i="9" s="1"/>
  <c r="G727" i="1"/>
  <c r="E38" i="9"/>
  <c r="B38" i="9" s="1"/>
  <c r="H374" i="1"/>
  <c r="F247" i="9"/>
  <c r="B247" i="9" s="1"/>
  <c r="F269" i="4"/>
  <c r="E81" i="9"/>
  <c r="B81" i="9" s="1"/>
  <c r="B246" i="9"/>
  <c r="E202" i="4"/>
  <c r="D198" i="1" s="1"/>
  <c r="H213" i="1"/>
  <c r="F194" i="4"/>
  <c r="E52" i="9"/>
  <c r="B52" i="9" s="1"/>
  <c r="E51" i="9"/>
  <c r="B51" i="9" s="1"/>
  <c r="B238" i="9"/>
  <c r="F178" i="4"/>
  <c r="H169" i="1"/>
  <c r="E164" i="4"/>
  <c r="D160" i="1" s="1"/>
  <c r="H160" i="1" s="1"/>
  <c r="H163" i="1"/>
  <c r="F165" i="4"/>
  <c r="H161" i="1"/>
  <c r="H24" i="9"/>
  <c r="E153" i="4"/>
  <c r="D149" i="1" s="1"/>
  <c r="F236" i="9"/>
  <c r="B236" i="9" s="1"/>
  <c r="G113" i="1"/>
  <c r="E46" i="9"/>
  <c r="B46" i="9" s="1"/>
  <c r="G111" i="1"/>
  <c r="G105" i="1"/>
  <c r="G89" i="1"/>
  <c r="F82" i="4"/>
  <c r="F91" i="4"/>
  <c r="H71" i="1"/>
  <c r="E30" i="9"/>
  <c r="B30" i="9" s="1"/>
  <c r="E7" i="4"/>
  <c r="D3" i="1" s="1"/>
  <c r="B230" i="9"/>
  <c r="E28" i="9"/>
  <c r="H218" i="1"/>
  <c r="G218" i="1"/>
  <c r="G6" i="1"/>
  <c r="G16" i="1"/>
  <c r="G28" i="1"/>
  <c r="G38" i="1"/>
  <c r="G46" i="1"/>
  <c r="G48"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66" i="1"/>
  <c r="H192" i="1"/>
  <c r="G192" i="1"/>
  <c r="H208" i="1"/>
  <c r="G208" i="1"/>
  <c r="H230" i="1"/>
  <c r="G230" i="1"/>
  <c r="H234" i="1"/>
  <c r="G234" i="1"/>
  <c r="H238" i="1"/>
  <c r="G238" i="1"/>
  <c r="H242" i="1"/>
  <c r="G242" i="1"/>
  <c r="H246" i="1"/>
  <c r="G246" i="1"/>
  <c r="H250" i="1"/>
  <c r="G250" i="1"/>
  <c r="H254" i="1"/>
  <c r="G254" i="1"/>
  <c r="H258" i="1"/>
  <c r="G258" i="1"/>
  <c r="H262" i="1"/>
  <c r="G262" i="1"/>
  <c r="H266" i="1"/>
  <c r="G266" i="1"/>
  <c r="G288" i="1"/>
  <c r="H301" i="1"/>
  <c r="G301" i="1"/>
  <c r="H416" i="1"/>
  <c r="G416" i="1"/>
  <c r="G4" i="1"/>
  <c r="G12" i="1"/>
  <c r="G20" i="1"/>
  <c r="G24" i="1"/>
  <c r="G32" i="1"/>
  <c r="G40" i="1"/>
  <c r="G52" i="1"/>
  <c r="H8" i="1"/>
  <c r="H14" i="1"/>
  <c r="H22" i="1"/>
  <c r="H34" i="1"/>
  <c r="H44" i="1"/>
  <c r="H50" i="1"/>
  <c r="H54" i="1"/>
  <c r="G157" i="1"/>
  <c r="G164" i="1"/>
  <c r="G173" i="1"/>
  <c r="G181" i="1"/>
  <c r="G189" i="1"/>
  <c r="G195" i="1"/>
  <c r="H202" i="1"/>
  <c r="G202" i="1"/>
  <c r="G211" i="1"/>
  <c r="G215" i="1"/>
  <c r="H215" i="1"/>
  <c r="G219" i="1"/>
  <c r="H219" i="1"/>
  <c r="G223" i="1"/>
  <c r="H223" i="1"/>
  <c r="G227" i="1"/>
  <c r="H227" i="1"/>
  <c r="G270" i="1"/>
  <c r="G282" i="1"/>
  <c r="H214" i="1"/>
  <c r="G214" i="1"/>
  <c r="G10" i="1"/>
  <c r="G18" i="1"/>
  <c r="G26" i="1"/>
  <c r="G36" i="1"/>
  <c r="H42" i="1"/>
  <c r="H151" i="1"/>
  <c r="G155" i="1"/>
  <c r="G162" i="1"/>
  <c r="H167" i="1"/>
  <c r="G171" i="1"/>
  <c r="H174" i="1"/>
  <c r="G176" i="1"/>
  <c r="H182" i="1"/>
  <c r="G184" i="1"/>
  <c r="H190" i="1"/>
  <c r="H193" i="1"/>
  <c r="H196" i="1"/>
  <c r="G196" i="1"/>
  <c r="G205" i="1"/>
  <c r="H209" i="1"/>
  <c r="H212" i="1"/>
  <c r="G212" i="1"/>
  <c r="G231" i="1"/>
  <c r="H231" i="1"/>
  <c r="G235" i="1"/>
  <c r="H235" i="1"/>
  <c r="G239" i="1"/>
  <c r="H239" i="1"/>
  <c r="G243" i="1"/>
  <c r="H243" i="1"/>
  <c r="G247" i="1"/>
  <c r="H247" i="1"/>
  <c r="G251" i="1"/>
  <c r="H251" i="1"/>
  <c r="G255" i="1"/>
  <c r="H255" i="1"/>
  <c r="G259" i="1"/>
  <c r="H259" i="1"/>
  <c r="G263" i="1"/>
  <c r="H263" i="1"/>
  <c r="G267" i="1"/>
  <c r="H267" i="1"/>
  <c r="G273" i="1"/>
  <c r="G276" i="1"/>
  <c r="G30" i="1"/>
  <c r="G153" i="1"/>
  <c r="H177" i="1"/>
  <c r="H206" i="1"/>
  <c r="G206" i="1"/>
  <c r="H216" i="1"/>
  <c r="G216" i="1"/>
  <c r="H220" i="1"/>
  <c r="G220" i="1"/>
  <c r="H224" i="1"/>
  <c r="G224" i="1"/>
  <c r="H228" i="1"/>
  <c r="G228" i="1"/>
  <c r="H200" i="1"/>
  <c r="G200" i="1"/>
  <c r="H232" i="1"/>
  <c r="G232" i="1"/>
  <c r="H236" i="1"/>
  <c r="G236" i="1"/>
  <c r="H240" i="1"/>
  <c r="G240" i="1"/>
  <c r="H244" i="1"/>
  <c r="G244" i="1"/>
  <c r="H248" i="1"/>
  <c r="G248" i="1"/>
  <c r="H252" i="1"/>
  <c r="G252" i="1"/>
  <c r="H256" i="1"/>
  <c r="G256" i="1"/>
  <c r="H260" i="1"/>
  <c r="G260" i="1"/>
  <c r="H264" i="1"/>
  <c r="G264" i="1"/>
  <c r="H268" i="1"/>
  <c r="G268" i="1"/>
  <c r="G271" i="1"/>
  <c r="G280" i="1"/>
  <c r="H299" i="1"/>
  <c r="G299" i="1"/>
  <c r="G156" i="1"/>
  <c r="G165" i="1"/>
  <c r="G172" i="1"/>
  <c r="G177" i="1"/>
  <c r="G185" i="1"/>
  <c r="H194" i="1"/>
  <c r="G194" i="1"/>
  <c r="G203" i="1"/>
  <c r="H210" i="1"/>
  <c r="G210" i="1"/>
  <c r="G221" i="1"/>
  <c r="H221" i="1"/>
  <c r="G225" i="1"/>
  <c r="H225" i="1"/>
  <c r="H364" i="1"/>
  <c r="G364" i="1"/>
  <c r="H222" i="1"/>
  <c r="G222" i="1"/>
  <c r="H159" i="1"/>
  <c r="G163" i="1"/>
  <c r="H178" i="1"/>
  <c r="G180" i="1"/>
  <c r="H186" i="1"/>
  <c r="G188" i="1"/>
  <c r="G197" i="1"/>
  <c r="H201" i="1"/>
  <c r="H204" i="1"/>
  <c r="G204" i="1"/>
  <c r="G213" i="1"/>
  <c r="G229" i="1"/>
  <c r="H229" i="1"/>
  <c r="G233" i="1"/>
  <c r="H233" i="1"/>
  <c r="G237" i="1"/>
  <c r="H237" i="1"/>
  <c r="G241" i="1"/>
  <c r="H241" i="1"/>
  <c r="G245" i="1"/>
  <c r="H245" i="1"/>
  <c r="G249" i="1"/>
  <c r="H249" i="1"/>
  <c r="G253" i="1"/>
  <c r="H253" i="1"/>
  <c r="G257" i="1"/>
  <c r="H257" i="1"/>
  <c r="G261" i="1"/>
  <c r="H261" i="1"/>
  <c r="G265" i="1"/>
  <c r="H265" i="1"/>
  <c r="G284" i="1"/>
  <c r="H298" i="1"/>
  <c r="H300" i="1"/>
  <c r="H302" i="1"/>
  <c r="H422" i="1"/>
  <c r="G436" i="1"/>
  <c r="G452" i="1"/>
  <c r="G468" i="1"/>
  <c r="G488" i="1"/>
  <c r="H488" i="1"/>
  <c r="H495" i="1"/>
  <c r="G495" i="1"/>
  <c r="G515" i="1"/>
  <c r="G522" i="1"/>
  <c r="H522" i="1"/>
  <c r="G536" i="1"/>
  <c r="H536" i="1"/>
  <c r="H543" i="1"/>
  <c r="G543" i="1"/>
  <c r="G570" i="1"/>
  <c r="H570" i="1"/>
  <c r="H577" i="1"/>
  <c r="G577" i="1"/>
  <c r="G606" i="1"/>
  <c r="H606" i="1"/>
  <c r="G603" i="1"/>
  <c r="H603" i="1"/>
  <c r="G440" i="1"/>
  <c r="G456" i="1"/>
  <c r="G472" i="1"/>
  <c r="H479" i="1"/>
  <c r="G479" i="1"/>
  <c r="G499" i="1"/>
  <c r="G506" i="1"/>
  <c r="H506" i="1"/>
  <c r="H513" i="1"/>
  <c r="G513" i="1"/>
  <c r="G547" i="1"/>
  <c r="G554" i="1"/>
  <c r="H554" i="1"/>
  <c r="H561" i="1"/>
  <c r="G561" i="1"/>
  <c r="G614" i="1"/>
  <c r="H614" i="1"/>
  <c r="G434" i="1"/>
  <c r="G450" i="1"/>
  <c r="G466" i="1"/>
  <c r="G582" i="1"/>
  <c r="H582" i="1"/>
  <c r="G611" i="1"/>
  <c r="H611" i="1"/>
  <c r="G490" i="1"/>
  <c r="H490" i="1"/>
  <c r="H497" i="1"/>
  <c r="G497" i="1"/>
  <c r="G520" i="1"/>
  <c r="H520" i="1"/>
  <c r="H527" i="1"/>
  <c r="G527" i="1"/>
  <c r="G538" i="1"/>
  <c r="H538" i="1"/>
  <c r="H545" i="1"/>
  <c r="G545" i="1"/>
  <c r="G568" i="1"/>
  <c r="H568" i="1"/>
  <c r="H575" i="1"/>
  <c r="G575" i="1"/>
  <c r="G622" i="1"/>
  <c r="H622" i="1"/>
  <c r="G438" i="1"/>
  <c r="G454" i="1"/>
  <c r="G470" i="1"/>
  <c r="G579" i="1"/>
  <c r="G590" i="1"/>
  <c r="H590" i="1"/>
  <c r="G619" i="1"/>
  <c r="H619" i="1"/>
  <c r="G275" i="1"/>
  <c r="G277" i="1"/>
  <c r="G279" i="1"/>
  <c r="G281" i="1"/>
  <c r="G283" i="1"/>
  <c r="G285" i="1"/>
  <c r="G287" i="1"/>
  <c r="G289" i="1"/>
  <c r="G291" i="1"/>
  <c r="G293" i="1"/>
  <c r="G304" i="1"/>
  <c r="G306" i="1"/>
  <c r="G308" i="1"/>
  <c r="G310" i="1"/>
  <c r="G312" i="1"/>
  <c r="G314" i="1"/>
  <c r="H481" i="1"/>
  <c r="G481" i="1"/>
  <c r="G504" i="1"/>
  <c r="H504" i="1"/>
  <c r="H511" i="1"/>
  <c r="G511" i="1"/>
  <c r="G552" i="1"/>
  <c r="H552" i="1"/>
  <c r="H559" i="1"/>
  <c r="G559" i="1"/>
  <c r="G587" i="1"/>
  <c r="H587" i="1"/>
  <c r="G598" i="1"/>
  <c r="H598" i="1"/>
  <c r="G630" i="1"/>
  <c r="H630" i="1"/>
  <c r="G426" i="1"/>
  <c r="G442" i="1"/>
  <c r="G458" i="1"/>
  <c r="G595" i="1"/>
  <c r="H595" i="1"/>
  <c r="H627" i="1"/>
  <c r="G484" i="1"/>
  <c r="G500" i="1"/>
  <c r="G516" i="1"/>
  <c r="G532" i="1"/>
  <c r="G548" i="1"/>
  <c r="G564" i="1"/>
  <c r="G580" i="1"/>
  <c r="G588" i="1"/>
  <c r="G596" i="1"/>
  <c r="G604" i="1"/>
  <c r="G612" i="1"/>
  <c r="G620" i="1"/>
  <c r="G628" i="1"/>
  <c r="G477" i="1"/>
  <c r="H486" i="1"/>
  <c r="G493" i="1"/>
  <c r="H502" i="1"/>
  <c r="G509" i="1"/>
  <c r="H518" i="1"/>
  <c r="G525" i="1"/>
  <c r="H534" i="1"/>
  <c r="G541" i="1"/>
  <c r="H550" i="1"/>
  <c r="G557" i="1"/>
  <c r="H566" i="1"/>
  <c r="G573" i="1"/>
  <c r="H585" i="1"/>
  <c r="H593" i="1"/>
  <c r="H601" i="1"/>
  <c r="H609" i="1"/>
  <c r="H617" i="1"/>
  <c r="H625" i="1"/>
  <c r="H636"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91" i="1"/>
  <c r="G507" i="1"/>
  <c r="G523" i="1"/>
  <c r="G539" i="1"/>
  <c r="G555" i="1"/>
  <c r="G560" i="1"/>
  <c r="G571" i="1"/>
  <c r="G576" i="1"/>
  <c r="G586" i="1"/>
  <c r="G594" i="1"/>
  <c r="G602" i="1"/>
  <c r="G610" i="1"/>
  <c r="G618" i="1"/>
  <c r="G626" i="1"/>
  <c r="H482" i="1"/>
  <c r="G489" i="1"/>
  <c r="H498" i="1"/>
  <c r="G505" i="1"/>
  <c r="H514" i="1"/>
  <c r="G521" i="1"/>
  <c r="G537" i="1"/>
  <c r="H546" i="1"/>
  <c r="G553" i="1"/>
  <c r="H562" i="1"/>
  <c r="G569" i="1"/>
  <c r="H583" i="1"/>
  <c r="H599" i="1"/>
  <c r="H607" i="1"/>
  <c r="H615" i="1"/>
  <c r="H623" i="1"/>
  <c r="H631" i="1"/>
  <c r="G476" i="1"/>
  <c r="H480" i="1"/>
  <c r="G492" i="1"/>
  <c r="H496" i="1"/>
  <c r="G508" i="1"/>
  <c r="H512" i="1"/>
  <c r="G524" i="1"/>
  <c r="H528" i="1"/>
  <c r="G540" i="1"/>
  <c r="H544" i="1"/>
  <c r="G556" i="1"/>
  <c r="H560" i="1"/>
  <c r="G572" i="1"/>
  <c r="H576" i="1"/>
  <c r="G584" i="1"/>
  <c r="H586" i="1"/>
  <c r="G592" i="1"/>
  <c r="H594" i="1"/>
  <c r="G600" i="1"/>
  <c r="H602" i="1"/>
  <c r="G608" i="1"/>
  <c r="H610" i="1"/>
  <c r="G616" i="1"/>
  <c r="H618" i="1"/>
  <c r="G624" i="1"/>
  <c r="H626" i="1"/>
  <c r="G632" i="1"/>
  <c r="H834" i="1"/>
  <c r="G834" i="1"/>
  <c r="H842" i="1"/>
  <c r="G842" i="1"/>
  <c r="H850" i="1"/>
  <c r="G850" i="1"/>
  <c r="H858" i="1"/>
  <c r="G858" i="1"/>
  <c r="H866" i="1"/>
  <c r="G866" i="1"/>
  <c r="H840" i="1"/>
  <c r="G840" i="1"/>
  <c r="H848" i="1"/>
  <c r="G848" i="1"/>
  <c r="H856" i="1"/>
  <c r="G856" i="1"/>
  <c r="H864" i="1"/>
  <c r="G864" i="1"/>
  <c r="H872" i="1"/>
  <c r="G872"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H838" i="1"/>
  <c r="G838" i="1"/>
  <c r="H846" i="1"/>
  <c r="G846" i="1"/>
  <c r="H854" i="1"/>
  <c r="G854" i="1"/>
  <c r="H862" i="1"/>
  <c r="G862" i="1"/>
  <c r="H870" i="1"/>
  <c r="G870" i="1"/>
  <c r="H836" i="1"/>
  <c r="G836" i="1"/>
  <c r="H844" i="1"/>
  <c r="G844" i="1"/>
  <c r="H852" i="1"/>
  <c r="G852" i="1"/>
  <c r="H860" i="1"/>
  <c r="G860" i="1"/>
  <c r="H868" i="1"/>
  <c r="G868" i="1"/>
  <c r="H1145" i="1"/>
  <c r="H1168" i="1"/>
  <c r="G1168" i="1"/>
  <c r="H1260" i="1"/>
  <c r="G1260" i="1"/>
  <c r="H1268" i="1"/>
  <c r="G1268" i="1"/>
  <c r="H1276" i="1"/>
  <c r="G1276" i="1"/>
  <c r="H1284" i="1"/>
  <c r="G1284" i="1"/>
  <c r="H1304" i="1"/>
  <c r="G1304" i="1"/>
  <c r="H1336" i="1"/>
  <c r="G1336" i="1"/>
  <c r="H1368" i="1"/>
  <c r="G1368" i="1"/>
  <c r="H1400" i="1"/>
  <c r="G1400" i="1"/>
  <c r="H1146" i="1"/>
  <c r="G1146" i="1"/>
  <c r="H1159" i="1"/>
  <c r="H1162" i="1"/>
  <c r="G1162" i="1"/>
  <c r="H1175" i="1"/>
  <c r="H1178" i="1"/>
  <c r="H1195" i="1"/>
  <c r="H1156" i="1"/>
  <c r="G1156" i="1"/>
  <c r="H1172" i="1"/>
  <c r="G1172" i="1"/>
  <c r="H1266" i="1"/>
  <c r="G1266" i="1"/>
  <c r="H1274" i="1"/>
  <c r="G1274" i="1"/>
  <c r="H1282" i="1"/>
  <c r="G1282" i="1"/>
  <c r="H1508" i="1"/>
  <c r="G1508" i="1"/>
  <c r="H1624" i="1"/>
  <c r="G1624" i="1"/>
  <c r="H1684" i="1"/>
  <c r="G1684" i="1"/>
  <c r="H1147" i="1"/>
  <c r="H1150" i="1"/>
  <c r="G1150" i="1"/>
  <c r="G1159" i="1"/>
  <c r="H1163" i="1"/>
  <c r="H1166" i="1"/>
  <c r="G1166" i="1"/>
  <c r="G1175" i="1"/>
  <c r="H1183" i="1"/>
  <c r="H1199" i="1"/>
  <c r="H1448" i="1"/>
  <c r="G1448" i="1"/>
  <c r="H1480" i="1"/>
  <c r="G1480"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53" i="1"/>
  <c r="H1157" i="1"/>
  <c r="H1160" i="1"/>
  <c r="G1160" i="1"/>
  <c r="G1169" i="1"/>
  <c r="H1173" i="1"/>
  <c r="H1176" i="1"/>
  <c r="G1176" i="1"/>
  <c r="G1189" i="1"/>
  <c r="H1193" i="1"/>
  <c r="G1205" i="1"/>
  <c r="G1215" i="1"/>
  <c r="G1231" i="1"/>
  <c r="H1264" i="1"/>
  <c r="G1264" i="1"/>
  <c r="H1272" i="1"/>
  <c r="G1272" i="1"/>
  <c r="H1280" i="1"/>
  <c r="G1280" i="1"/>
  <c r="H1288" i="1"/>
  <c r="G1288" i="1"/>
  <c r="H1320" i="1"/>
  <c r="G1320" i="1"/>
  <c r="H1352" i="1"/>
  <c r="G1352" i="1"/>
  <c r="H1384" i="1"/>
  <c r="G1384" i="1"/>
  <c r="H1416" i="1"/>
  <c r="G1416" i="1"/>
  <c r="H1154" i="1"/>
  <c r="G1154" i="1"/>
  <c r="H1170" i="1"/>
  <c r="G1170" i="1"/>
  <c r="H1520" i="1"/>
  <c r="G1520" i="1"/>
  <c r="H1148" i="1"/>
  <c r="G1148" i="1"/>
  <c r="G1157" i="1"/>
  <c r="H1164" i="1"/>
  <c r="G1164" i="1"/>
  <c r="G1173" i="1"/>
  <c r="G1193" i="1"/>
  <c r="G1219" i="1"/>
  <c r="G1235" i="1"/>
  <c r="H1262" i="1"/>
  <c r="G1262" i="1"/>
  <c r="H1270" i="1"/>
  <c r="G1270" i="1"/>
  <c r="H1278" i="1"/>
  <c r="G1278" i="1"/>
  <c r="H1286" i="1"/>
  <c r="G1286" i="1"/>
  <c r="G1151" i="1"/>
  <c r="H1155" i="1"/>
  <c r="H1158" i="1"/>
  <c r="G1158" i="1"/>
  <c r="G1167" i="1"/>
  <c r="H1171" i="1"/>
  <c r="H1174" i="1"/>
  <c r="G1174" i="1"/>
  <c r="G1187" i="1"/>
  <c r="H1191" i="1"/>
  <c r="G1203" i="1"/>
  <c r="G1213" i="1"/>
  <c r="G1229" i="1"/>
  <c r="G1245" i="1"/>
  <c r="G1308" i="1"/>
  <c r="G1340" i="1"/>
  <c r="H1432" i="1"/>
  <c r="G1432" i="1"/>
  <c r="H1464" i="1"/>
  <c r="G1464" i="1"/>
  <c r="J1544" i="1"/>
  <c r="H1544" i="1"/>
  <c r="H1570" i="1"/>
  <c r="G1570" i="1"/>
  <c r="H1676" i="1"/>
  <c r="G1676" i="1"/>
  <c r="H1680" i="1"/>
  <c r="G1680" i="1"/>
  <c r="F7" i="4"/>
  <c r="F234" i="4"/>
  <c r="D230" i="4"/>
  <c r="G156" i="9"/>
  <c r="E156" i="9" s="1"/>
  <c r="B156" i="9" s="1"/>
  <c r="F607" i="4"/>
  <c r="J1540" i="1"/>
  <c r="H1540" i="1"/>
  <c r="I1553" i="1"/>
  <c r="H1576" i="1"/>
  <c r="G1576" i="1"/>
  <c r="H1579" i="1"/>
  <c r="G1579" i="1"/>
  <c r="H1668" i="1"/>
  <c r="G1668" i="1"/>
  <c r="H1672" i="1"/>
  <c r="G1672" i="1"/>
  <c r="G1302" i="1"/>
  <c r="G1318" i="1"/>
  <c r="G1334" i="1"/>
  <c r="G1350" i="1"/>
  <c r="G1366" i="1"/>
  <c r="G1382" i="1"/>
  <c r="G1398" i="1"/>
  <c r="G1414" i="1"/>
  <c r="G1446" i="1"/>
  <c r="G1462" i="1"/>
  <c r="G1478" i="1"/>
  <c r="G1492" i="1"/>
  <c r="G1506" i="1"/>
  <c r="G1518" i="1"/>
  <c r="G1534" i="1"/>
  <c r="G1544" i="1"/>
  <c r="I1544" i="1" s="1"/>
  <c r="H1568" i="1"/>
  <c r="G1568" i="1"/>
  <c r="I1568" i="1" s="1"/>
  <c r="H1571" i="1"/>
  <c r="G1571" i="1"/>
  <c r="H1612" i="1"/>
  <c r="G1612" i="1"/>
  <c r="H1616" i="1"/>
  <c r="G1616" i="1"/>
  <c r="H1660" i="1"/>
  <c r="G1660" i="1"/>
  <c r="H1664" i="1"/>
  <c r="G1664" i="1"/>
  <c r="F222" i="4"/>
  <c r="D221" i="4"/>
  <c r="G1178" i="1"/>
  <c r="G1182" i="1"/>
  <c r="G1184" i="1"/>
  <c r="G1186" i="1"/>
  <c r="G1188" i="1"/>
  <c r="G1190" i="1"/>
  <c r="G1192" i="1"/>
  <c r="G1194" i="1"/>
  <c r="G1196" i="1"/>
  <c r="G1198" i="1"/>
  <c r="G1200" i="1"/>
  <c r="G1202" i="1"/>
  <c r="G1204"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300" i="1"/>
  <c r="G1316" i="1"/>
  <c r="G1332" i="1"/>
  <c r="G1348" i="1"/>
  <c r="G1364" i="1"/>
  <c r="G1380" i="1"/>
  <c r="G1396" i="1"/>
  <c r="G1412" i="1"/>
  <c r="G1428" i="1"/>
  <c r="G1444" i="1"/>
  <c r="G1460" i="1"/>
  <c r="G1476" i="1"/>
  <c r="G1490" i="1"/>
  <c r="G1504" i="1"/>
  <c r="G1516" i="1"/>
  <c r="G1532" i="1"/>
  <c r="G1540" i="1"/>
  <c r="J1545" i="1"/>
  <c r="H1545" i="1"/>
  <c r="I1545" i="1" s="1"/>
  <c r="I1549" i="1"/>
  <c r="H1551" i="1"/>
  <c r="G1551" i="1"/>
  <c r="J1553" i="1"/>
  <c r="H1561" i="1"/>
  <c r="G1561" i="1"/>
  <c r="H1566" i="1"/>
  <c r="G1566" i="1"/>
  <c r="J1568" i="1"/>
  <c r="H1574" i="1"/>
  <c r="G1574" i="1"/>
  <c r="H1577" i="1"/>
  <c r="G1577" i="1"/>
  <c r="I1577" i="1" s="1"/>
  <c r="I1580" i="1"/>
  <c r="H1604" i="1"/>
  <c r="G1604" i="1"/>
  <c r="H1608" i="1"/>
  <c r="G1608" i="1"/>
  <c r="H1652" i="1"/>
  <c r="G1652" i="1"/>
  <c r="H1656" i="1"/>
  <c r="G1656" i="1"/>
  <c r="D202" i="4"/>
  <c r="F203" i="4"/>
  <c r="J1541" i="1"/>
  <c r="H1541" i="1"/>
  <c r="H1559" i="1"/>
  <c r="G1559" i="1"/>
  <c r="H1572" i="1"/>
  <c r="G1572" i="1"/>
  <c r="H1596" i="1"/>
  <c r="G1596" i="1"/>
  <c r="H1600" i="1"/>
  <c r="G1600" i="1"/>
  <c r="H1644" i="1"/>
  <c r="G1644" i="1"/>
  <c r="H1648" i="1"/>
  <c r="G1648" i="1"/>
  <c r="D597" i="4"/>
  <c r="E89" i="6"/>
  <c r="D1484" i="1" s="1"/>
  <c r="D1494" i="1"/>
  <c r="H1494" i="1" s="1"/>
  <c r="I34" i="3"/>
  <c r="D1554" i="1"/>
  <c r="H1554" i="1" s="1"/>
  <c r="H1543" i="1"/>
  <c r="G1543" i="1"/>
  <c r="I1543" i="1" s="1"/>
  <c r="J1543" i="1"/>
  <c r="H1547" i="1"/>
  <c r="G1547" i="1"/>
  <c r="I1547" i="1" s="1"/>
  <c r="H1564" i="1"/>
  <c r="G1564" i="1"/>
  <c r="I1567" i="1"/>
  <c r="H1588" i="1"/>
  <c r="G1588" i="1"/>
  <c r="H1592" i="1"/>
  <c r="G1592" i="1"/>
  <c r="H1636" i="1"/>
  <c r="G1636" i="1"/>
  <c r="H1640" i="1"/>
  <c r="G1640" i="1"/>
  <c r="F361" i="4"/>
  <c r="G1294" i="1"/>
  <c r="G1310" i="1"/>
  <c r="G1326" i="1"/>
  <c r="G1342" i="1"/>
  <c r="G1358" i="1"/>
  <c r="G1374" i="1"/>
  <c r="G1390" i="1"/>
  <c r="G1406" i="1"/>
  <c r="G1422" i="1"/>
  <c r="G1438" i="1"/>
  <c r="G1454" i="1"/>
  <c r="G1470" i="1"/>
  <c r="G1498" i="1"/>
  <c r="G1510" i="1"/>
  <c r="G1526" i="1"/>
  <c r="G1541" i="1"/>
  <c r="J1547" i="1"/>
  <c r="I1550" i="1"/>
  <c r="G1555" i="1"/>
  <c r="H1557" i="1"/>
  <c r="G1557" i="1"/>
  <c r="I1557" i="1" s="1"/>
  <c r="I1560" i="1"/>
  <c r="J1564" i="1"/>
  <c r="I1573" i="1"/>
  <c r="H1584" i="1"/>
  <c r="G1584" i="1"/>
  <c r="H1628" i="1"/>
  <c r="G1628" i="1"/>
  <c r="H1632" i="1"/>
  <c r="G1632" i="1"/>
  <c r="E273" i="4"/>
  <c r="D269" i="1" s="1"/>
  <c r="F274" i="4"/>
  <c r="E360" i="4"/>
  <c r="E417" i="4" s="1"/>
  <c r="D412" i="1" s="1"/>
  <c r="F74" i="4"/>
  <c r="E536" i="4"/>
  <c r="D202" i="5"/>
  <c r="F203" i="5"/>
  <c r="F250" i="5"/>
  <c r="H25" i="3"/>
  <c r="D89" i="6"/>
  <c r="F94" i="6"/>
  <c r="D44" i="8"/>
  <c r="B28" i="9"/>
  <c r="D134" i="4"/>
  <c r="F135" i="4"/>
  <c r="F648" i="4"/>
  <c r="E250" i="5"/>
  <c r="D35" i="6"/>
  <c r="F36" i="6"/>
  <c r="G1548" i="1"/>
  <c r="I1548" i="1" s="1"/>
  <c r="G1552" i="1"/>
  <c r="I1552" i="1" s="1"/>
  <c r="G1558" i="1"/>
  <c r="I1558" i="1" s="1"/>
  <c r="G1565" i="1"/>
  <c r="I1565" i="1" s="1"/>
  <c r="G1569" i="1"/>
  <c r="I1569" i="1" s="1"/>
  <c r="G1575" i="1"/>
  <c r="I1575" i="1" s="1"/>
  <c r="G1578" i="1"/>
  <c r="I1578" i="1" s="1"/>
  <c r="D49" i="4"/>
  <c r="E106" i="4"/>
  <c r="D102" i="1" s="1"/>
  <c r="F120" i="4"/>
  <c r="D321" i="4"/>
  <c r="D308" i="4" s="1"/>
  <c r="F322" i="4"/>
  <c r="F12" i="5"/>
  <c r="D7" i="5"/>
  <c r="D5" i="7"/>
  <c r="F122" i="6"/>
  <c r="D114" i="6"/>
  <c r="D43" i="4"/>
  <c r="F44" i="4"/>
  <c r="D177" i="5"/>
  <c r="F185" i="5"/>
  <c r="D141" i="6"/>
  <c r="E66" i="9"/>
  <c r="B66" i="9" s="1"/>
  <c r="G1587" i="1"/>
  <c r="G1595" i="1"/>
  <c r="G1603" i="1"/>
  <c r="G1611" i="1"/>
  <c r="G1619" i="1"/>
  <c r="G1635" i="1"/>
  <c r="G1643" i="1"/>
  <c r="G1651" i="1"/>
  <c r="G1659" i="1"/>
  <c r="G1667" i="1"/>
  <c r="G1675" i="1"/>
  <c r="G1683" i="1"/>
  <c r="F208" i="4"/>
  <c r="D431" i="4"/>
  <c r="E431" i="4"/>
  <c r="E7" i="5"/>
  <c r="F70" i="5"/>
  <c r="G314" i="9"/>
  <c r="G315" i="9"/>
  <c r="E315" i="9" s="1"/>
  <c r="B315" i="9" s="1"/>
  <c r="D147" i="5"/>
  <c r="F150" i="5"/>
  <c r="H335" i="9"/>
  <c r="E176" i="5"/>
  <c r="F273" i="5"/>
  <c r="E5" i="7"/>
  <c r="E34" i="9"/>
  <c r="B34" i="9" s="1"/>
  <c r="D273" i="4"/>
  <c r="D373" i="4"/>
  <c r="F374" i="4"/>
  <c r="E141" i="6"/>
  <c r="I27" i="3"/>
  <c r="E50" i="9"/>
  <c r="B50" i="9" s="1"/>
  <c r="F355" i="4"/>
  <c r="F407" i="4"/>
  <c r="F427" i="4"/>
  <c r="F492" i="4"/>
  <c r="D536" i="4"/>
  <c r="F578" i="4"/>
  <c r="D584" i="4"/>
  <c r="F13" i="5"/>
  <c r="F71" i="5"/>
  <c r="H314" i="9"/>
  <c r="H315" i="9"/>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70" i="9"/>
  <c r="E338" i="9"/>
  <c r="B338" i="9" s="1"/>
  <c r="G347" i="9"/>
  <c r="E347" i="9" s="1"/>
  <c r="F153" i="4"/>
  <c r="E147" i="5"/>
  <c r="D1152" i="1" s="1"/>
  <c r="F218" i="5"/>
  <c r="F276" i="5"/>
  <c r="F5" i="6"/>
  <c r="I10" i="9"/>
  <c r="G24" i="9"/>
  <c r="D88" i="5"/>
  <c r="E73" i="9"/>
  <c r="B73" i="9" s="1"/>
  <c r="E75" i="9"/>
  <c r="B75" i="9" s="1"/>
  <c r="B340" i="9"/>
  <c r="H641" i="1" l="1"/>
  <c r="G641" i="1"/>
  <c r="F228" i="9"/>
  <c r="B228" i="9" s="1"/>
  <c r="D45" i="8"/>
  <c r="C1621" i="1" s="1"/>
  <c r="G1627" i="1"/>
  <c r="F164" i="4"/>
  <c r="G160" i="1"/>
  <c r="E24" i="9"/>
  <c r="B24" i="9" s="1"/>
  <c r="H149" i="1"/>
  <c r="G149" i="1"/>
  <c r="G3" i="1"/>
  <c r="H3" i="1"/>
  <c r="F308" i="4"/>
  <c r="C303" i="1"/>
  <c r="E180" i="9"/>
  <c r="B180" i="9" s="1"/>
  <c r="F43" i="4"/>
  <c r="C39" i="1"/>
  <c r="F49" i="4"/>
  <c r="C45" i="1"/>
  <c r="I39" i="3"/>
  <c r="C1620" i="1"/>
  <c r="E535" i="4"/>
  <c r="D530" i="1"/>
  <c r="F106" i="4"/>
  <c r="F202" i="4"/>
  <c r="C198" i="1"/>
  <c r="D535" i="4"/>
  <c r="F536" i="4"/>
  <c r="C530" i="1"/>
  <c r="I31" i="3"/>
  <c r="D1536" i="1"/>
  <c r="E175" i="5"/>
  <c r="D1179" i="1" s="1"/>
  <c r="I24" i="3"/>
  <c r="D1180" i="1"/>
  <c r="I22" i="3"/>
  <c r="D1012" i="1"/>
  <c r="H19" i="9"/>
  <c r="E19" i="9" s="1"/>
  <c r="B19" i="9" s="1"/>
  <c r="G345" i="9"/>
  <c r="E345" i="9" s="1"/>
  <c r="H33" i="3"/>
  <c r="C1537" i="1"/>
  <c r="I1559" i="1"/>
  <c r="I1561" i="1"/>
  <c r="I1540" i="1"/>
  <c r="I1579" i="1"/>
  <c r="E152" i="4"/>
  <c r="E69" i="5"/>
  <c r="E6" i="5" s="1"/>
  <c r="E430" i="4"/>
  <c r="D425" i="1"/>
  <c r="F7" i="5"/>
  <c r="H22" i="3"/>
  <c r="C1012" i="1"/>
  <c r="F35" i="6"/>
  <c r="H28" i="3"/>
  <c r="C1430" i="1"/>
  <c r="D430" i="4"/>
  <c r="F431" i="4"/>
  <c r="C425" i="1"/>
  <c r="D1254" i="1"/>
  <c r="I25" i="3"/>
  <c r="F89" i="6"/>
  <c r="C1484" i="1"/>
  <c r="E418" i="4"/>
  <c r="D413" i="1" s="1"/>
  <c r="D355" i="1"/>
  <c r="I1564" i="1"/>
  <c r="G1554" i="1"/>
  <c r="F230" i="4"/>
  <c r="C226" i="1"/>
  <c r="G1494" i="1"/>
  <c r="F373" i="4"/>
  <c r="C368" i="1"/>
  <c r="F147" i="5"/>
  <c r="C1152" i="1"/>
  <c r="F141" i="6"/>
  <c r="H31" i="3"/>
  <c r="C1536" i="1"/>
  <c r="I1574" i="1"/>
  <c r="I1551" i="1"/>
  <c r="E6" i="4"/>
  <c r="F273" i="4"/>
  <c r="C269" i="1"/>
  <c r="F321" i="4"/>
  <c r="C316" i="1"/>
  <c r="D6" i="4"/>
  <c r="F88" i="5"/>
  <c r="C1093" i="1"/>
  <c r="E314" i="9"/>
  <c r="B314" i="9" s="1"/>
  <c r="G335" i="9"/>
  <c r="E335" i="9" s="1"/>
  <c r="B335" i="9" s="1"/>
  <c r="F177" i="5"/>
  <c r="D176" i="5"/>
  <c r="C1181" i="1"/>
  <c r="F134" i="4"/>
  <c r="C130" i="1"/>
  <c r="D152" i="4"/>
  <c r="F597" i="4"/>
  <c r="C591" i="1"/>
  <c r="F221" i="4"/>
  <c r="C217" i="1"/>
  <c r="E346" i="9"/>
  <c r="B347" i="9"/>
  <c r="E309" i="9"/>
  <c r="B309" i="9" s="1"/>
  <c r="E179" i="9"/>
  <c r="B179" i="9" s="1"/>
  <c r="F584" i="4"/>
  <c r="C578" i="1"/>
  <c r="D1537" i="1"/>
  <c r="I33" i="3"/>
  <c r="D69" i="5"/>
  <c r="D6" i="5" s="1"/>
  <c r="H30" i="3"/>
  <c r="F114" i="6"/>
  <c r="C1509" i="1"/>
  <c r="H102" i="1"/>
  <c r="G102" i="1"/>
  <c r="G337" i="9"/>
  <c r="E337" i="9" s="1"/>
  <c r="B337" i="9" s="1"/>
  <c r="F202" i="5"/>
  <c r="C1206" i="1"/>
  <c r="I1541" i="1"/>
  <c r="D360" i="4"/>
  <c r="I1572" i="1"/>
  <c r="I1566" i="1"/>
  <c r="G343" i="9" l="1"/>
  <c r="E343" i="9" s="1"/>
  <c r="B343" i="9" s="1"/>
  <c r="K1480" i="9"/>
  <c r="I40" i="3"/>
  <c r="G342" i="9"/>
  <c r="E342" i="9" s="1"/>
  <c r="B342" i="9" s="1"/>
  <c r="H299" i="9"/>
  <c r="D1011" i="1"/>
  <c r="F6" i="5"/>
  <c r="C1011" i="1"/>
  <c r="F6" i="4"/>
  <c r="D422" i="4"/>
  <c r="H17" i="3"/>
  <c r="C2" i="1"/>
  <c r="H1536" i="1"/>
  <c r="G1536" i="1"/>
  <c r="H226" i="1"/>
  <c r="G226" i="1"/>
  <c r="H1012" i="1"/>
  <c r="G1012" i="1"/>
  <c r="E299" i="4"/>
  <c r="E300" i="4" s="1"/>
  <c r="D296" i="1" s="1"/>
  <c r="I18" i="3"/>
  <c r="D148" i="1"/>
  <c r="B345" i="9"/>
  <c r="E344" i="9"/>
  <c r="I10" i="3" s="1"/>
  <c r="H45" i="1"/>
  <c r="G45" i="1"/>
  <c r="H1181" i="1"/>
  <c r="G1181" i="1"/>
  <c r="G1254" i="1"/>
  <c r="H1254" i="1"/>
  <c r="G217" i="1"/>
  <c r="H217" i="1"/>
  <c r="D175" i="5"/>
  <c r="F176" i="5"/>
  <c r="H24" i="3"/>
  <c r="C1180" i="1"/>
  <c r="H425" i="1"/>
  <c r="G425" i="1"/>
  <c r="G530" i="1"/>
  <c r="H530" i="1"/>
  <c r="H39" i="1"/>
  <c r="G39" i="1"/>
  <c r="H316" i="1"/>
  <c r="G316" i="1"/>
  <c r="H1621" i="1"/>
  <c r="G1621" i="1"/>
  <c r="H269" i="1"/>
  <c r="G269" i="1"/>
  <c r="H1152" i="1"/>
  <c r="G1152" i="1"/>
  <c r="E640" i="4"/>
  <c r="D634" i="1" s="1"/>
  <c r="D529" i="1"/>
  <c r="H1509" i="1"/>
  <c r="G1509" i="1"/>
  <c r="G578" i="1"/>
  <c r="H578" i="1"/>
  <c r="G591" i="1"/>
  <c r="H591" i="1"/>
  <c r="F430" i="4"/>
  <c r="D639" i="4"/>
  <c r="C424" i="1"/>
  <c r="D640" i="4"/>
  <c r="F535" i="4"/>
  <c r="C529" i="1"/>
  <c r="H1620" i="1"/>
  <c r="G1620" i="1"/>
  <c r="H11" i="3"/>
  <c r="H1430" i="1"/>
  <c r="G1430" i="1"/>
  <c r="H9" i="3"/>
  <c r="E639" i="4"/>
  <c r="D633" i="1" s="1"/>
  <c r="D424" i="1"/>
  <c r="H303" i="1"/>
  <c r="G303" i="1"/>
  <c r="H368" i="1"/>
  <c r="G368" i="1"/>
  <c r="D299" i="4"/>
  <c r="F152" i="4"/>
  <c r="H18" i="3"/>
  <c r="C148" i="1"/>
  <c r="H1093" i="1"/>
  <c r="G1093" i="1"/>
  <c r="H1484" i="1"/>
  <c r="G1484" i="1"/>
  <c r="I23" i="3"/>
  <c r="D1074" i="1"/>
  <c r="H1537" i="1"/>
  <c r="G1537" i="1"/>
  <c r="D418" i="4"/>
  <c r="F360" i="4"/>
  <c r="C355" i="1"/>
  <c r="I17" i="3"/>
  <c r="E422" i="4"/>
  <c r="D2" i="1"/>
  <c r="H1206" i="1"/>
  <c r="G1206" i="1"/>
  <c r="H23" i="3"/>
  <c r="F69" i="5"/>
  <c r="C1074" i="1"/>
  <c r="H130" i="1"/>
  <c r="G130" i="1"/>
  <c r="H198" i="1"/>
  <c r="G198" i="1"/>
  <c r="D417" i="4"/>
  <c r="E341" i="9" l="1"/>
  <c r="F175" i="5"/>
  <c r="C1179" i="1"/>
  <c r="D300" i="4"/>
  <c r="H1074" i="1"/>
  <c r="G1074" i="1"/>
  <c r="H8" i="3"/>
  <c r="G1011" i="1"/>
  <c r="H1011" i="1"/>
  <c r="K3" i="9"/>
  <c r="I9" i="3"/>
  <c r="F640" i="4"/>
  <c r="C634" i="1"/>
  <c r="F299" i="4"/>
  <c r="D301" i="4"/>
  <c r="D423" i="4"/>
  <c r="C295" i="1"/>
  <c r="H424" i="1"/>
  <c r="G424" i="1"/>
  <c r="H2" i="1"/>
  <c r="G2" i="1"/>
  <c r="G299" i="9"/>
  <c r="E299" i="9" s="1"/>
  <c r="E643" i="4"/>
  <c r="D417" i="1"/>
  <c r="H529" i="1"/>
  <c r="G529" i="1"/>
  <c r="H355" i="1"/>
  <c r="G355" i="1"/>
  <c r="F417" i="4"/>
  <c r="C412" i="1"/>
  <c r="F418" i="4"/>
  <c r="C413" i="1"/>
  <c r="F639" i="4"/>
  <c r="C633" i="1"/>
  <c r="H1180" i="1"/>
  <c r="G1180" i="1"/>
  <c r="E423" i="4"/>
  <c r="E424" i="4" s="1"/>
  <c r="D419" i="1" s="1"/>
  <c r="E301" i="4"/>
  <c r="D297" i="1" s="1"/>
  <c r="D295" i="1"/>
  <c r="G306" i="9"/>
  <c r="E306" i="9" s="1"/>
  <c r="B306" i="9" s="1"/>
  <c r="N3" i="9"/>
  <c r="I11" i="3"/>
  <c r="D424" i="4"/>
  <c r="F422" i="4"/>
  <c r="D643" i="4"/>
  <c r="C417" i="1"/>
  <c r="H148" i="1"/>
  <c r="G148" i="1"/>
  <c r="F643" i="4" l="1"/>
  <c r="C637" i="1"/>
  <c r="H417" i="1"/>
  <c r="G417" i="1"/>
  <c r="G412" i="1"/>
  <c r="H412" i="1"/>
  <c r="F423" i="4"/>
  <c r="D644" i="4"/>
  <c r="D425" i="4"/>
  <c r="C418" i="1"/>
  <c r="G20" i="9"/>
  <c r="B299" i="9"/>
  <c r="F301" i="4"/>
  <c r="C297" i="1"/>
  <c r="M3" i="9"/>
  <c r="F424" i="4"/>
  <c r="C419" i="1"/>
  <c r="G634" i="1"/>
  <c r="H634" i="1"/>
  <c r="F300" i="4"/>
  <c r="C296" i="1"/>
  <c r="H1179" i="1"/>
  <c r="G1179" i="1"/>
  <c r="H413" i="1"/>
  <c r="G413" i="1"/>
  <c r="E644" i="4"/>
  <c r="E645" i="4" s="1"/>
  <c r="E425" i="4"/>
  <c r="D420" i="1" s="1"/>
  <c r="D418" i="1"/>
  <c r="H20" i="9"/>
  <c r="G633" i="1"/>
  <c r="H633" i="1"/>
  <c r="D637" i="1"/>
  <c r="H295" i="1"/>
  <c r="G295" i="1"/>
  <c r="D639" i="1" l="1"/>
  <c r="H297" i="1"/>
  <c r="G297" i="1"/>
  <c r="H296" i="1"/>
  <c r="G296" i="1"/>
  <c r="H419" i="1"/>
  <c r="G419" i="1"/>
  <c r="H418" i="1"/>
  <c r="G418" i="1"/>
  <c r="H637" i="1"/>
  <c r="G637" i="1"/>
  <c r="E646" i="4"/>
  <c r="D638" i="1"/>
  <c r="F425" i="4"/>
  <c r="C420" i="1"/>
  <c r="E20" i="9"/>
  <c r="B20" i="9" s="1"/>
  <c r="H333" i="9"/>
  <c r="G333" i="9"/>
  <c r="E333" i="9" s="1"/>
  <c r="F644" i="4"/>
  <c r="D646" i="4"/>
  <c r="C638" i="1"/>
  <c r="D645" i="4"/>
  <c r="D649" i="4" l="1"/>
  <c r="F645" i="4"/>
  <c r="C639" i="1"/>
  <c r="G297" i="9"/>
  <c r="E297" i="9" s="1"/>
  <c r="B297" i="9" s="1"/>
  <c r="H638" i="1"/>
  <c r="G638" i="1"/>
  <c r="D650" i="4"/>
  <c r="F646" i="4"/>
  <c r="C640" i="1"/>
  <c r="B333" i="9"/>
  <c r="E298" i="9"/>
  <c r="I8" i="3" s="1"/>
  <c r="E650" i="4"/>
  <c r="D640" i="1"/>
  <c r="G420" i="1"/>
  <c r="H420" i="1"/>
  <c r="E649" i="4"/>
  <c r="I19" i="3" l="1"/>
  <c r="D643" i="1"/>
  <c r="F650" i="4"/>
  <c r="H20" i="3"/>
  <c r="C644" i="1"/>
  <c r="I20" i="3"/>
  <c r="D644" i="1"/>
  <c r="H639" i="1"/>
  <c r="G639" i="1"/>
  <c r="H7" i="3"/>
  <c r="H640" i="1"/>
  <c r="G640" i="1"/>
  <c r="F649" i="4"/>
  <c r="H19" i="3"/>
  <c r="C643" i="1"/>
  <c r="G644" i="1" l="1"/>
  <c r="H644" i="1"/>
  <c r="J3" i="9"/>
  <c r="H643" i="1"/>
  <c r="G643" i="1"/>
  <c r="H295" i="9" l="1"/>
  <c r="G295" i="9"/>
  <c r="L293" i="9"/>
  <c r="F293" i="9" s="1"/>
  <c r="G18" i="9"/>
  <c r="H18" i="9"/>
  <c r="L16" i="9"/>
  <c r="G16" i="9"/>
  <c r="J9" i="9"/>
  <c r="I12" i="9"/>
  <c r="H22" i="9"/>
  <c r="H15" i="9"/>
  <c r="J11" i="9"/>
  <c r="K12" i="9"/>
  <c r="J17" i="9"/>
  <c r="I8" i="9"/>
  <c r="M15" i="9"/>
  <c r="H16" i="9"/>
  <c r="K6" i="9"/>
  <c r="J5" i="9"/>
  <c r="I7" i="9"/>
  <c r="G22" i="9"/>
  <c r="G15" i="9"/>
  <c r="G21" i="9"/>
  <c r="J12" i="9"/>
  <c r="J6" i="9"/>
  <c r="I5" i="9"/>
  <c r="K8" i="9"/>
  <c r="J10" i="9"/>
  <c r="K13" i="9"/>
  <c r="K5" i="9"/>
  <c r="H21" i="9"/>
  <c r="H17" i="9"/>
  <c r="K9" i="9"/>
  <c r="J8" i="9"/>
  <c r="M16" i="9"/>
  <c r="G17" i="9"/>
  <c r="I11" i="9"/>
  <c r="K11" i="9"/>
  <c r="J13" i="9"/>
  <c r="J7" i="9"/>
  <c r="I6" i="9"/>
  <c r="I9" i="9"/>
  <c r="K7" i="9"/>
  <c r="L15" i="9"/>
  <c r="I17" i="9"/>
  <c r="I13" i="9"/>
  <c r="K10" i="9"/>
  <c r="E18" i="9" l="1"/>
  <c r="B18" i="9" s="1"/>
  <c r="E15" i="9"/>
  <c r="E9" i="9"/>
  <c r="B9" i="9" s="1"/>
  <c r="E5" i="9"/>
  <c r="B5" i="9" s="1"/>
  <c r="E16" i="9"/>
  <c r="F15" i="9"/>
  <c r="E295" i="9"/>
  <c r="B295" i="9" s="1"/>
  <c r="E21" i="9"/>
  <c r="B21" i="9" s="1"/>
  <c r="E8" i="9"/>
  <c r="B8" i="9" s="1"/>
  <c r="E13" i="9"/>
  <c r="B13" i="9" s="1"/>
  <c r="F16" i="9"/>
  <c r="E11" i="9"/>
  <c r="B11" i="9" s="1"/>
  <c r="E22" i="9"/>
  <c r="B22" i="9" s="1"/>
  <c r="E17" i="9"/>
  <c r="B17" i="9" s="1"/>
  <c r="E10" i="9"/>
  <c r="B10" i="9" s="1"/>
  <c r="E7" i="9"/>
  <c r="B7" i="9" s="1"/>
  <c r="F23" i="9"/>
  <c r="B293" i="9"/>
  <c r="E6" i="9"/>
  <c r="B6" i="9" s="1"/>
  <c r="E12" i="9"/>
  <c r="B12" i="9" s="1"/>
  <c r="B16" i="9" l="1"/>
  <c r="E23" i="9"/>
  <c r="I7" i="3" s="1"/>
  <c r="F14" i="9"/>
  <c r="F3" i="9" s="1"/>
  <c r="E14" i="9"/>
  <c r="I13" i="3" s="1"/>
  <c r="B15" i="9"/>
  <c r="E4" i="9"/>
  <c r="E3" i="9" l="1"/>
</calcChain>
</file>

<file path=xl/sharedStrings.xml><?xml version="1.0" encoding="utf-8"?>
<sst xmlns="http://schemas.openxmlformats.org/spreadsheetml/2006/main" count="4722" uniqueCount="3655">
  <si>
    <t>Obveznik:</t>
  </si>
  <si>
    <t>35757 - OPĆINA ZRINSKI TOPOLOVAC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</si>
  <si>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</si>
  <si>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</si>
  <si>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</si>
  <si>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</si>
  <si>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</si>
  <si>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</si>
  <si>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</si>
  <si>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</si>
  <si>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</si>
  <si>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</si>
  <si>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</si>
  <si>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</si>
  <si>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</si>
  <si>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</si>
  <si>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</si>
  <si>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</si>
  <si>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</si>
  <si>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</si>
  <si>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</si>
  <si>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</si>
  <si>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</si>
  <si>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</si>
  <si>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</si>
  <si>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</si>
  <si>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</si>
  <si>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</si>
  <si>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</si>
  <si>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</si>
  <si>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</si>
  <si>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</si>
  <si>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</si>
  <si>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</si>
  <si>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</si>
  <si>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</si>
  <si>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</si>
  <si>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</si>
  <si>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</si>
  <si>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</si>
  <si>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</si>
  <si>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</si>
  <si>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</si>
  <si>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</si>
  <si>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</si>
  <si>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</si>
  <si>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</si>
  <si>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</si>
  <si>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</si>
  <si>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</si>
  <si>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</si>
  <si>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</si>
  <si>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</si>
  <si>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</si>
  <si>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</si>
  <si>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</si>
  <si>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</si>
  <si>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</si>
  <si>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</si>
  <si>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</si>
  <si>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</si>
  <si>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</si>
  <si>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</si>
  <si>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</si>
  <si>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</si>
  <si>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</si>
  <si>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</si>
  <si>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</si>
  <si>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</si>
  <si>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</si>
  <si>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</si>
  <si>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</si>
  <si>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</si>
  <si>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</si>
  <si>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</si>
  <si>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</si>
  <si>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</si>
  <si>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</si>
  <si>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</si>
  <si>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</si>
  <si>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</si>
  <si>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</si>
  <si>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</si>
  <si>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</si>
  <si>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</si>
  <si>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</si>
  <si>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</si>
  <si>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</si>
  <si>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</si>
  <si>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</si>
  <si>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</si>
  <si>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</si>
  <si>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</si>
  <si>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</si>
  <si>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</si>
  <si>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</si>
  <si>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</si>
  <si>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</si>
  <si>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</si>
  <si>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</si>
  <si>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</si>
  <si>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</si>
  <si>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</si>
  <si>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</si>
  <si>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</si>
  <si>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</si>
  <si>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</si>
  <si>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</si>
  <si>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</si>
  <si>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</si>
  <si>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</si>
  <si>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</si>
  <si>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</si>
  <si>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</si>
  <si>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</si>
  <si>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</si>
  <si>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</si>
  <si>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</si>
  <si>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</si>
  <si>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</si>
  <si>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</si>
  <si>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</si>
  <si>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</si>
  <si>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</si>
  <si>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</si>
  <si>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</si>
  <si>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</si>
  <si>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</si>
  <si>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</si>
  <si>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</si>
  <si>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</si>
  <si>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</si>
  <si>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</si>
  <si>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</si>
  <si>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</si>
  <si>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</si>
  <si>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</si>
  <si>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</si>
  <si>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</si>
  <si>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</si>
  <si>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</si>
  <si>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</si>
  <si>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</si>
  <si>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</si>
  <si>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</si>
  <si>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</si>
  <si>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</si>
  <si>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</si>
  <si>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</si>
  <si>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</si>
  <si>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</si>
  <si>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</si>
  <si>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</si>
  <si>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</si>
  <si>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</si>
  <si>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</si>
  <si>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</si>
  <si>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</si>
  <si>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</si>
  <si>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</si>
  <si>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</si>
  <si>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</si>
  <si>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</si>
  <si>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</si>
  <si>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</si>
  <si>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</si>
  <si>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</si>
  <si>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</si>
  <si>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</si>
  <si>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</si>
  <si>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</si>
  <si>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</si>
  <si>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</si>
  <si>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</si>
  <si>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</si>
  <si>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</si>
  <si>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</si>
  <si>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</si>
  <si>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</si>
  <si>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</si>
  <si>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</si>
  <si>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</si>
  <si>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</si>
  <si>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</si>
  <si>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</si>
  <si>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</si>
  <si>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</si>
  <si>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</si>
  <si>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</si>
  <si>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</si>
  <si>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</si>
  <si>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</si>
  <si>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</si>
  <si>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</si>
  <si>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</si>
  <si>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</si>
  <si>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</si>
  <si>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</si>
  <si>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</si>
  <si>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</si>
  <si>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</si>
  <si>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</si>
  <si>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</si>
  <si>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</si>
  <si>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</si>
  <si>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</si>
  <si>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</si>
  <si>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</si>
  <si>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</si>
  <si>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</si>
  <si>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</si>
  <si>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</si>
  <si>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</si>
  <si>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</si>
  <si>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</si>
  <si>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</si>
  <si>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</si>
  <si>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</si>
  <si>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</si>
  <si>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</si>
  <si>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</si>
  <si>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</si>
  <si>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</si>
  <si>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</si>
  <si>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</si>
  <si>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</si>
  <si>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</si>
  <si>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</si>
  <si>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</si>
  <si>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</si>
  <si>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</si>
  <si>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</si>
  <si>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</si>
  <si>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</si>
  <si>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</si>
  <si>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</si>
  <si>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</si>
  <si>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</si>
  <si>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</si>
  <si>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</si>
  <si>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</si>
  <si>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</si>
  <si>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</si>
  <si>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</si>
  <si>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</si>
  <si>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</si>
  <si>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</si>
  <si>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</si>
  <si>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</si>
  <si>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</si>
  <si>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</si>
  <si>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</si>
  <si>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</si>
  <si>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</si>
  <si>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</si>
  <si>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</si>
  <si>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</si>
  <si>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</si>
  <si>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</si>
  <si>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</si>
  <si>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</si>
  <si>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</si>
  <si>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</si>
  <si>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</si>
  <si>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</si>
  <si>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</si>
  <si>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</si>
  <si>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</si>
  <si>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</si>
  <si>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</si>
  <si>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</si>
  <si>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</si>
  <si>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</si>
  <si>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</si>
  <si>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</si>
  <si>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</si>
  <si>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</si>
  <si>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</si>
  <si>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</si>
  <si>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</si>
  <si>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</si>
  <si>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</si>
  <si>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</si>
  <si>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</si>
  <si>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</si>
  <si>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</si>
  <si>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</si>
  <si>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</si>
  <si>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</si>
  <si>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</si>
  <si>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</si>
  <si>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</si>
  <si>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</si>
  <si>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</si>
  <si>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</si>
  <si>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</si>
  <si>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</si>
  <si>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</si>
  <si>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</si>
  <si>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</si>
  <si>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</si>
  <si>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</si>
  <si>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</si>
  <si>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</si>
  <si>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</si>
  <si>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</si>
  <si>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</si>
  <si>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</si>
  <si>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</si>
  <si>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</si>
  <si>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</si>
  <si>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</si>
  <si>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</si>
  <si>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</si>
  <si>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</si>
  <si>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</si>
  <si>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</si>
  <si>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</si>
  <si>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</si>
  <si>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</si>
  <si>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</si>
  <si>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</si>
  <si>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</si>
  <si>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</si>
  <si>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</si>
  <si>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</si>
  <si>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</si>
  <si>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</si>
  <si>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</si>
  <si>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</si>
  <si>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</si>
  <si>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</si>
  <si>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</si>
  <si>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</si>
  <si>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</si>
  <si>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</si>
  <si>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</si>
  <si>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</si>
  <si>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</si>
  <si>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</si>
  <si>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</si>
  <si>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</si>
  <si>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</si>
  <si>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</si>
  <si>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</si>
  <si>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</si>
  <si>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</si>
  <si>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</si>
  <si>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</si>
  <si>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</si>
  <si>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</si>
  <si>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</si>
  <si>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</si>
  <si>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</si>
  <si>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</si>
  <si>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</si>
  <si>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</si>
  <si>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</si>
  <si>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</si>
  <si>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</si>
  <si>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</si>
  <si>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</si>
  <si>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</si>
  <si>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</si>
  <si>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</si>
  <si>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</si>
  <si>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</si>
  <si>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</si>
  <si>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</si>
  <si>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</si>
  <si>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</si>
  <si>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</si>
  <si>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</si>
  <si>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</si>
  <si>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</si>
  <si>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</si>
  <si>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</si>
  <si>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</si>
  <si>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</si>
  <si>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</si>
  <si>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</si>
  <si>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</si>
  <si>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</si>
  <si>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</si>
  <si>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</si>
  <si>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</si>
  <si>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</si>
  <si>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</si>
  <si>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</si>
  <si>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</si>
  <si>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</si>
  <si>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</si>
  <si>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</si>
  <si>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</si>
  <si>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</si>
  <si>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</si>
  <si>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</si>
  <si>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</si>
  <si>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</si>
  <si>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</si>
  <si>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</si>
  <si>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</si>
  <si>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</si>
  <si>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</si>
  <si>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</si>
  <si>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</si>
  <si>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</si>
  <si>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</si>
  <si>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</si>
  <si>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</si>
  <si>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</si>
  <si>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</si>
  <si>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</si>
  <si>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</si>
  <si>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</si>
  <si>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</si>
  <si>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</si>
  <si>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</si>
  <si>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</si>
  <si>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</si>
  <si>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</si>
  <si>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</si>
  <si>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</si>
  <si>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</si>
  <si>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</si>
  <si>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</si>
  <si>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</si>
  <si>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</si>
  <si>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</si>
  <si>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</si>
  <si>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</si>
  <si>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</si>
  <si>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</si>
  <si>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</si>
  <si>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</si>
  <si>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</si>
  <si>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</si>
  <si>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</si>
  <si>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</si>
  <si>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</si>
  <si>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</si>
  <si>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</si>
  <si>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</si>
  <si>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</si>
  <si>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</si>
  <si>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</si>
  <si>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</si>
  <si>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</si>
  <si>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</si>
  <si>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</si>
  <si>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</si>
  <si>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</si>
  <si>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</si>
  <si>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</si>
  <si>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</si>
  <si>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</si>
  <si>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</si>
  <si>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</si>
  <si>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</si>
  <si>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</si>
  <si>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</si>
  <si>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</si>
  <si>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</si>
  <si>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</si>
  <si>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</si>
  <si>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</si>
  <si>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</si>
  <si>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</si>
  <si>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</si>
  <si>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</si>
  <si>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</si>
  <si>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</si>
  <si>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</si>
  <si>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</si>
  <si>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</si>
  <si>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</si>
  <si>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</si>
  <si>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</si>
  <si>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</si>
  <si>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</si>
  <si>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</si>
  <si>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</si>
  <si>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</si>
  <si>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</si>
  <si>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</si>
  <si>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</si>
  <si>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</si>
  <si>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</si>
  <si>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</si>
  <si>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</si>
  <si>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</si>
  <si>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</si>
  <si>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</si>
  <si>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</si>
  <si>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</si>
  <si>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</si>
  <si>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</si>
  <si>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</si>
  <si>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</si>
  <si>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</si>
  <si>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</si>
  <si>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</si>
  <si>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</si>
  <si>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</si>
  <si>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</si>
  <si>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</si>
  <si>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</si>
  <si>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</si>
  <si>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</si>
  <si>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</si>
  <si>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</si>
  <si>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</si>
  <si>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</si>
  <si>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</si>
  <si>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</si>
  <si>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</si>
  <si>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</si>
  <si>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</si>
  <si>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</si>
  <si>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</si>
  <si>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</si>
  <si>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</si>
  <si>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</si>
  <si>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</si>
  <si>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</si>
  <si>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</si>
  <si>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</si>
  <si>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</si>
  <si>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</si>
  <si>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</si>
  <si>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</si>
  <si>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</si>
  <si>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</si>
  <si>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</si>
  <si>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</si>
  <si>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</si>
  <si>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</si>
  <si>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</si>
  <si>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</si>
  <si>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</si>
  <si>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</si>
  <si>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</si>
  <si>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</si>
  <si>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</si>
  <si>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</si>
  <si>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</si>
  <si>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</si>
  <si>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</si>
  <si>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</si>
  <si>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</si>
  <si>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</si>
  <si>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</si>
  <si>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</si>
  <si>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</si>
  <si>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</si>
  <si>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</si>
  <si>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</si>
  <si>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</si>
  <si>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</si>
  <si>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</si>
  <si>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</si>
  <si>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</si>
  <si>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</si>
  <si>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</si>
  <si>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</si>
  <si>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</si>
  <si>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</si>
  <si>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</si>
  <si>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</si>
  <si>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</si>
  <si>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</si>
  <si>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</si>
  <si>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</si>
  <si>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</si>
  <si>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</si>
  <si>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</si>
  <si>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</si>
  <si>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</si>
  <si>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</si>
  <si>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</si>
  <si>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</si>
  <si>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</si>
  <si>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</si>
  <si>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</si>
  <si>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</si>
  <si>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</si>
  <si>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</si>
  <si>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</si>
  <si>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</si>
  <si>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</si>
  <si>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</si>
  <si>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</si>
  <si>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</si>
  <si>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</si>
  <si>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</si>
  <si>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</si>
  <si>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</si>
  <si>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</si>
  <si>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</si>
  <si>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</si>
  <si>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</si>
  <si>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</si>
  <si>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</si>
  <si>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</si>
  <si>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</si>
  <si>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</si>
  <si>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</si>
  <si>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</si>
  <si>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</si>
  <si>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</si>
  <si>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</si>
  <si>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</si>
  <si>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</si>
  <si>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</si>
  <si>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</si>
  <si>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</si>
  <si>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</si>
  <si>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</si>
  <si>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</si>
  <si>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</si>
  <si>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</si>
  <si>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</si>
  <si>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</si>
  <si>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</si>
  <si>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</si>
  <si>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</si>
  <si>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</si>
  <si>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</si>
  <si>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</si>
  <si>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</si>
  <si>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</si>
  <si>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</si>
  <si>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</si>
  <si>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</si>
  <si>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</si>
  <si>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</si>
  <si>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</si>
  <si>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</si>
  <si>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</si>
  <si>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</si>
  <si>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</si>
  <si>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</si>
  <si>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</si>
  <si>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</si>
  <si>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</si>
  <si>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</si>
  <si>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</si>
  <si>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</si>
  <si>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</si>
  <si>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</si>
  <si>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</si>
  <si>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</si>
  <si>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</si>
  <si>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</si>
  <si>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</si>
  <si>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</si>
  <si>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</si>
  <si>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</si>
  <si>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</si>
  <si>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</si>
  <si>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</si>
  <si>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</si>
  <si>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</si>
  <si>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</si>
  <si>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</si>
  <si>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</si>
  <si>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</si>
  <si>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</si>
  <si>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</si>
  <si>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</si>
  <si>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</si>
  <si>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</si>
  <si>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</si>
  <si>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</si>
  <si>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</si>
  <si>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</si>
  <si>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</si>
  <si>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</si>
  <si>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</si>
  <si>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</si>
  <si>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</si>
  <si>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</si>
  <si>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</si>
  <si>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</si>
  <si>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</si>
  <si>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</si>
  <si>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</si>
  <si>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</si>
  <si>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</si>
  <si>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</si>
  <si>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</si>
  <si>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</si>
  <si>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</si>
  <si>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</si>
  <si>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</si>
  <si>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</si>
  <si>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</si>
  <si>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</si>
  <si>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</si>
  <si>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</si>
  <si>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</si>
  <si>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</si>
  <si>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</si>
  <si>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</si>
  <si>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</si>
  <si>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</si>
  <si>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</si>
  <si>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</si>
  <si>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</si>
  <si>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</si>
  <si>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</si>
  <si>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</si>
  <si>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</si>
  <si>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</si>
  <si>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</si>
  <si>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</si>
  <si>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</si>
  <si>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</si>
  <si>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</si>
  <si>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</si>
  <si>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</si>
  <si>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</si>
  <si>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</si>
  <si>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</si>
  <si>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</si>
  <si>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</si>
  <si>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</si>
  <si>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</si>
  <si>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</si>
  <si>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</si>
  <si>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</si>
  <si>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</si>
  <si>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</si>
  <si>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</si>
  <si>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</si>
  <si>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</si>
  <si>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</si>
  <si>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</si>
  <si>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</si>
  <si>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</si>
  <si>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</si>
  <si>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</si>
  <si>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</si>
  <si>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</si>
  <si>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</si>
  <si>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</si>
  <si>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</si>
  <si>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</si>
  <si>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</si>
  <si>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</si>
  <si>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</si>
  <si>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</si>
  <si>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</si>
  <si>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</si>
  <si>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</si>
  <si>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</si>
  <si>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</si>
  <si>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</si>
  <si>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</si>
  <si>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</si>
  <si>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</si>
  <si>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</si>
  <si>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</si>
  <si>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</si>
  <si>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</si>
  <si>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</si>
  <si>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</si>
  <si>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</si>
  <si>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</si>
  <si>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</si>
  <si>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</si>
  <si>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</si>
  <si>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</si>
  <si>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</si>
  <si>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</si>
  <si>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</si>
  <si>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</si>
  <si>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</si>
  <si>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</si>
  <si>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</si>
  <si>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</si>
  <si>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</si>
  <si>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</si>
  <si>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</si>
  <si>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</si>
  <si>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</si>
  <si>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</si>
  <si>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</si>
  <si>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</si>
  <si>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</si>
  <si>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</si>
  <si>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</si>
  <si>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</si>
  <si>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</si>
  <si>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</si>
  <si>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</si>
  <si>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</si>
  <si>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</si>
  <si>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</si>
  <si>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</si>
  <si>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</si>
  <si>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</si>
  <si>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</si>
  <si>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</si>
  <si>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</si>
  <si>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</si>
  <si>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</si>
  <si>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</si>
  <si>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</si>
  <si>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</si>
  <si>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</si>
  <si>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</si>
  <si>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</si>
  <si>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</si>
  <si>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</si>
  <si>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</si>
  <si>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</si>
  <si>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</si>
  <si>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</si>
  <si>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</si>
  <si>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</si>
  <si>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</si>
  <si>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</si>
  <si>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</si>
  <si>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</si>
  <si>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</si>
  <si>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</si>
  <si>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</si>
  <si>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</si>
  <si>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</si>
  <si>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</si>
  <si>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</si>
  <si>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</si>
  <si>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</si>
  <si>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</si>
  <si>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</si>
  <si>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</si>
  <si>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</si>
  <si>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</si>
  <si>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</si>
  <si>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</si>
  <si>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</si>
  <si>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</si>
  <si>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</si>
  <si>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</si>
  <si>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</si>
  <si>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</si>
  <si>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</si>
  <si>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</si>
  <si>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</si>
  <si>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</si>
  <si>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</si>
  <si>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</si>
  <si>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</si>
  <si>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</si>
  <si>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</si>
  <si>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</si>
  <si>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</si>
  <si>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</si>
  <si>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</si>
  <si>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</si>
  <si>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</si>
  <si>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</si>
  <si>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</si>
  <si>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</si>
  <si>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</si>
  <si>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</si>
  <si>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</si>
  <si>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</si>
  <si>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</si>
  <si>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</si>
  <si>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</si>
  <si>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</si>
  <si>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</si>
  <si>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</si>
  <si>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</si>
  <si>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</si>
  <si>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</si>
  <si>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</si>
  <si>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</si>
  <si>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</si>
  <si>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</si>
  <si>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</si>
  <si>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</si>
  <si>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</si>
  <si>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</si>
  <si>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</si>
  <si>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</si>
  <si>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</si>
  <si>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</si>
  <si>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</si>
  <si>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</si>
  <si>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</si>
  <si>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</si>
  <si>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</si>
  <si>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</si>
  <si>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</si>
  <si>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</si>
  <si>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</si>
  <si>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</si>
  <si>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</si>
  <si>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</si>
  <si>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</si>
  <si>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</si>
  <si>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</si>
  <si>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</si>
  <si>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</si>
  <si>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</si>
  <si>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</si>
  <si>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</si>
  <si>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</si>
  <si>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</si>
  <si>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</si>
  <si>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</si>
  <si>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</si>
  <si>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</si>
  <si>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</si>
  <si>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</si>
  <si>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</si>
  <si>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</si>
  <si>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</si>
  <si>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</si>
  <si>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</si>
  <si>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</si>
  <si>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</si>
  <si>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</si>
  <si>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</si>
  <si>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</si>
  <si>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</si>
  <si>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</si>
  <si>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</si>
  <si>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</si>
  <si>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</si>
  <si>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</si>
  <si>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</si>
  <si>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</si>
  <si>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</si>
  <si>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</si>
  <si>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</si>
  <si>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</si>
  <si>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</si>
  <si>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</si>
  <si>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</si>
  <si>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</si>
  <si>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</si>
  <si>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</si>
  <si>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</si>
  <si>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</si>
  <si>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</si>
  <si>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</si>
  <si>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</si>
  <si>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</si>
  <si>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</si>
  <si>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</si>
  <si>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</si>
  <si>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</si>
  <si>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</si>
  <si>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</si>
  <si>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</si>
  <si>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</si>
  <si>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</si>
  <si>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</si>
  <si>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</si>
  <si>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</si>
  <si>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</si>
  <si>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</si>
  <si>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</si>
  <si>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</si>
  <si>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</si>
  <si>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</si>
  <si>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</si>
  <si>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</si>
  <si>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</si>
  <si>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</si>
  <si>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</si>
  <si>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</si>
  <si>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</si>
  <si>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</si>
  <si>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</si>
  <si>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</si>
  <si>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</si>
  <si>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</si>
  <si>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</si>
  <si>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</si>
  <si>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</si>
  <si>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</si>
  <si>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</si>
  <si>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</si>
  <si>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</si>
  <si>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</si>
  <si>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</si>
  <si>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</si>
  <si>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</si>
  <si>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</si>
  <si>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</si>
  <si>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</si>
  <si>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</si>
  <si>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</si>
  <si>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</si>
  <si>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</si>
  <si>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</si>
  <si>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</si>
  <si>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</si>
  <si>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</si>
  <si>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</si>
  <si>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</si>
  <si>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</si>
  <si>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</si>
  <si>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</si>
  <si>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</si>
  <si>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</si>
  <si>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</si>
  <si>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</si>
  <si>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</si>
  <si>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</si>
  <si>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</si>
  <si>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</si>
  <si>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</si>
  <si>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</si>
  <si>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</si>
  <si>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</si>
  <si>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</si>
  <si>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</si>
  <si>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</si>
  <si>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</si>
  <si>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</si>
  <si>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</si>
  <si>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</si>
  <si>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</si>
  <si>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</si>
  <si>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</si>
  <si>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</si>
  <si>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</si>
  <si>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</si>
  <si>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</si>
  <si>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</si>
  <si>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</si>
  <si>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</si>
  <si>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</si>
  <si>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</si>
  <si>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</si>
  <si>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</si>
  <si>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</si>
  <si>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</si>
  <si>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</si>
  <si>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</si>
  <si>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</si>
  <si>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</si>
  <si>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</si>
  <si>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</si>
  <si>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</si>
  <si>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</si>
  <si>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</si>
  <si>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</si>
  <si>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</si>
  <si>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</si>
  <si>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</si>
  <si>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</si>
  <si>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</si>
  <si>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</si>
  <si>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</si>
  <si>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</si>
  <si>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</si>
  <si>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</si>
  <si>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</si>
  <si>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</si>
  <si>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</si>
  <si>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</si>
  <si>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</si>
  <si>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</si>
  <si>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</si>
  <si>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</si>
  <si>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</si>
  <si>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</si>
  <si>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</si>
  <si>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</si>
  <si>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</si>
  <si>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</si>
  <si>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</si>
  <si>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</si>
  <si>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</si>
  <si>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</si>
  <si>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</si>
  <si>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</si>
  <si>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</si>
  <si>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</si>
  <si>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</si>
  <si>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</si>
  <si>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</si>
  <si>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</si>
  <si>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</si>
  <si>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</si>
  <si>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</si>
  <si>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</si>
  <si>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</si>
  <si>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</si>
  <si>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</si>
  <si>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</si>
  <si>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</si>
  <si>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</si>
  <si>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</si>
  <si>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</si>
  <si>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</si>
  <si>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</si>
  <si>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</si>
  <si>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</si>
  <si>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</si>
  <si>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</si>
  <si>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</si>
  <si>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</si>
  <si>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</si>
  <si>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</si>
  <si>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</si>
  <si>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</si>
  <si>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</si>
  <si>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</si>
  <si>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</si>
  <si>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</si>
  <si>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</si>
  <si>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</si>
  <si>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</si>
  <si>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</si>
  <si>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</si>
  <si>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</si>
  <si>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</si>
  <si>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</si>
  <si>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</si>
  <si>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</si>
  <si>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</si>
  <si>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</si>
  <si>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</si>
  <si>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</si>
  <si>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</si>
  <si>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</si>
  <si>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</si>
  <si>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</si>
  <si>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</si>
  <si>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</si>
  <si>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</si>
  <si>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</si>
  <si>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</si>
  <si>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</si>
  <si>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</si>
  <si>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</si>
  <si>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</si>
  <si>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</si>
  <si>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</si>
  <si>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</si>
  <si>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</si>
  <si>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</si>
  <si>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</si>
  <si>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</si>
  <si>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</si>
  <si>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</si>
  <si>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</si>
  <si>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</si>
  <si>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</si>
  <si>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</si>
  <si>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</si>
  <si>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</si>
  <si>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</si>
  <si>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</si>
  <si>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</si>
  <si>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</si>
  <si>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</si>
  <si>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</si>
  <si>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</si>
  <si>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</si>
  <si>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</si>
  <si>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</si>
  <si>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</si>
  <si>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</si>
  <si>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</si>
  <si>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</si>
  <si>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</si>
  <si>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</si>
  <si>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</si>
  <si>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</si>
  <si>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</si>
  <si>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</si>
  <si>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</si>
  <si>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</si>
  <si>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</si>
  <si>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</si>
  <si>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</si>
  <si>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</si>
  <si>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</si>
  <si>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</si>
  <si>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</si>
  <si>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</si>
  <si>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</si>
  <si>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</si>
  <si>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</si>
  <si>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</si>
  <si>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</si>
  <si>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</si>
  <si>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</si>
  <si>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</si>
  <si>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</si>
  <si>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</si>
  <si>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</si>
  <si>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</si>
  <si>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</si>
  <si>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</si>
  <si>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</si>
  <si>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</si>
  <si>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</si>
  <si>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</si>
  <si>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</si>
  <si>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</si>
  <si>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</si>
  <si>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</si>
  <si>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</si>
  <si>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</si>
  <si>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</si>
  <si>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</si>
  <si>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</si>
  <si>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</si>
  <si>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</si>
  <si>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</si>
  <si>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</si>
  <si>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</si>
  <si>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</si>
  <si>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</si>
  <si>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</si>
  <si>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</si>
  <si>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</si>
  <si>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</si>
  <si>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</si>
  <si>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</si>
  <si>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</si>
  <si>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</si>
  <si>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</si>
  <si>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</si>
  <si>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</si>
  <si>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</si>
  <si>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</si>
  <si>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</si>
  <si>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</si>
  <si>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</si>
  <si>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</si>
  <si>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</si>
  <si>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</si>
  <si>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</si>
  <si>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</si>
  <si>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</si>
  <si>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</si>
  <si>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</si>
  <si>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</si>
  <si>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</si>
  <si>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</si>
  <si>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</si>
  <si>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</si>
  <si>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</si>
  <si>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</si>
  <si>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</si>
  <si>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</si>
  <si>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</si>
  <si>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</si>
  <si>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</si>
  <si>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</si>
  <si>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</si>
  <si>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</si>
  <si>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</si>
  <si>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</si>
  <si>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</si>
  <si>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</si>
  <si>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</si>
  <si>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</si>
  <si>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</si>
  <si>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</si>
  <si>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</si>
  <si>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</si>
  <si>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</si>
  <si>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</si>
  <si>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</si>
  <si>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</si>
  <si>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</si>
  <si>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</si>
  <si>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</si>
  <si>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</si>
  <si>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</si>
  <si>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</si>
  <si>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</si>
  <si>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</si>
  <si>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</si>
  <si>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</si>
  <si>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</si>
  <si>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</si>
  <si>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</si>
  <si>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</si>
  <si>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</si>
  <si>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</si>
  <si>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</si>
  <si>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</si>
  <si>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</si>
  <si>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</si>
  <si>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</si>
  <si>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</si>
  <si>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</si>
  <si>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</si>
  <si>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</si>
  <si>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</si>
  <si>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</si>
  <si>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</si>
  <si>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</si>
  <si>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</si>
  <si>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</si>
  <si>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</si>
  <si>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</si>
  <si>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</si>
  <si>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</si>
  <si>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</si>
  <si>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</si>
  <si>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</si>
  <si>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</si>
  <si>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</si>
  <si>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</si>
  <si>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</si>
  <si>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</si>
  <si>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</si>
  <si>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</si>
  <si>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</si>
  <si>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</si>
  <si>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</si>
  <si>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</si>
  <si>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</si>
  <si>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</si>
  <si>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</si>
  <si>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</si>
  <si>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</si>
  <si>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</si>
  <si>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</si>
  <si>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</si>
  <si>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</si>
  <si>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</si>
  <si>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</si>
  <si>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</si>
  <si>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</si>
  <si>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</si>
  <si>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</si>
  <si>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</si>
  <si>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</si>
  <si>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</si>
  <si>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</si>
  <si>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</si>
  <si>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</si>
  <si>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</si>
  <si>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</si>
  <si>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</si>
  <si>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</si>
  <si>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</si>
  <si>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</si>
  <si>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</si>
  <si>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</si>
  <si>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</si>
  <si>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</si>
  <si>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</si>
  <si>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</si>
  <si>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</si>
  <si>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</si>
  <si>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</si>
  <si>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</si>
  <si>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</si>
  <si>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</si>
  <si>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</si>
  <si>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</si>
  <si>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</si>
  <si>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</si>
  <si>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</si>
  <si>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</si>
  <si>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</si>
  <si>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</si>
  <si>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</si>
  <si>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</si>
  <si>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</si>
  <si>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</si>
  <si>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</si>
  <si>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</si>
  <si>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</si>
  <si>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</si>
  <si>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</si>
  <si>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</si>
  <si>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</si>
  <si>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</si>
  <si>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</si>
  <si>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</si>
  <si>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</si>
  <si>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</si>
  <si>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</si>
  <si>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</si>
  <si>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</si>
  <si>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</si>
  <si>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</si>
  <si>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</si>
  <si>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</si>
  <si>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</si>
  <si>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</si>
  <si>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</si>
  <si>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</si>
  <si>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</si>
  <si>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</si>
  <si>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</si>
  <si>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</si>
  <si>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</si>
  <si>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</si>
  <si>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</si>
  <si>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</si>
  <si>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</si>
  <si>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</si>
  <si>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</si>
  <si>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</si>
  <si>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</si>
  <si>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</si>
  <si>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</si>
  <si>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</si>
  <si>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</si>
  <si>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</si>
  <si>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</si>
  <si>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</si>
  <si>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</si>
  <si>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</si>
  <si>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</si>
  <si>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</si>
  <si>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</si>
  <si>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</si>
  <si>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</si>
  <si>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</si>
  <si>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</si>
  <si>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</si>
  <si>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</si>
  <si>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</si>
  <si>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</si>
  <si>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</si>
  <si>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</si>
  <si>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</si>
  <si>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</si>
  <si>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</si>
  <si>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</si>
  <si>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</si>
  <si>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</si>
  <si>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</si>
  <si>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</si>
  <si>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</si>
  <si>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</si>
  <si>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</si>
  <si>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</si>
  <si>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</si>
  <si>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</si>
  <si>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</si>
  <si>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</si>
  <si>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</si>
  <si>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</si>
  <si>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</si>
  <si>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</si>
  <si>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</si>
  <si>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</si>
  <si>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</si>
  <si>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</si>
  <si>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</si>
  <si>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</si>
  <si>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</si>
  <si>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</si>
  <si>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</si>
  <si>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</si>
  <si>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</si>
  <si>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</si>
  <si>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</si>
  <si>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</si>
  <si>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</si>
  <si>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</si>
  <si>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</si>
  <si>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</si>
  <si>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</si>
  <si>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</si>
  <si>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</si>
  <si>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</si>
  <si>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</si>
  <si>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</si>
  <si>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</si>
  <si>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</si>
  <si>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</si>
  <si>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</si>
  <si>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</si>
  <si>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</si>
  <si>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</si>
  <si>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</si>
  <si>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</si>
  <si>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</si>
  <si>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</si>
  <si>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</si>
  <si>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</si>
  <si>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</si>
  <si>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</si>
  <si>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</si>
  <si>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</si>
  <si>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</si>
  <si>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</si>
  <si>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</si>
  <si>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</si>
  <si>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</si>
  <si>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</si>
  <si>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</si>
  <si>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</si>
  <si>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</si>
  <si>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</si>
  <si>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</si>
  <si>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</si>
  <si>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</si>
  <si>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</si>
  <si>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</si>
  <si>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</si>
  <si>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</si>
  <si>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</si>
  <si>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</si>
  <si>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</si>
  <si>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</si>
  <si>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</si>
  <si>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</si>
  <si>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</si>
  <si>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</si>
  <si>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</si>
  <si>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</si>
  <si>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</si>
  <si>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</si>
  <si>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</si>
  <si>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</si>
  <si>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</si>
  <si>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</si>
  <si>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</si>
  <si>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</si>
  <si>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</si>
  <si>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</si>
  <si>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</si>
  <si>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</si>
  <si>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</si>
  <si>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</si>
  <si>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</si>
  <si>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</si>
  <si>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</si>
  <si>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</si>
  <si>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</si>
  <si>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</si>
  <si>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</si>
  <si>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</si>
  <si>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</si>
  <si>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</si>
  <si>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</si>
  <si>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</si>
  <si>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</si>
  <si>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</si>
  <si>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</si>
  <si>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</si>
  <si>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</si>
  <si>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</si>
  <si>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</si>
  <si>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</si>
  <si>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</si>
  <si>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</si>
  <si>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</si>
  <si>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</si>
  <si>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</si>
  <si>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</si>
  <si>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</si>
  <si>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</si>
  <si>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</si>
  <si>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</si>
  <si>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</si>
  <si>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</si>
  <si>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</si>
  <si>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</si>
  <si>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</si>
  <si>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</si>
  <si>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</si>
  <si>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</si>
  <si>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</si>
  <si>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</si>
  <si>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</si>
  <si>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</si>
  <si>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</si>
  <si>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</si>
  <si>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</si>
  <si>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</si>
  <si>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</si>
  <si>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</si>
  <si>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</si>
  <si>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</si>
  <si>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</si>
  <si>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</si>
  <si>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</si>
  <si>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</si>
  <si>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</si>
  <si>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</si>
  <si>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</si>
  <si>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</si>
  <si>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</si>
  <si>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</si>
  <si>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</si>
  <si>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</si>
  <si>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</si>
  <si>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</si>
  <si>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</si>
  <si>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</si>
  <si>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</si>
  <si>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</si>
  <si>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</si>
  <si>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</si>
  <si>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</si>
  <si>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</si>
  <si>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</si>
  <si>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</si>
  <si>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</si>
  <si>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</si>
  <si>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</si>
  <si>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</si>
  <si>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</si>
  <si>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</si>
  <si>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</si>
  <si>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</si>
  <si>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</si>
  <si>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</si>
  <si>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</si>
  <si>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</si>
  <si>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</si>
  <si>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</si>
  <si>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</si>
  <si>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</si>
  <si>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</si>
  <si>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</si>
  <si>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</si>
  <si>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</si>
  <si>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</si>
  <si>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</si>
  <si>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</si>
  <si>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</si>
  <si>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</si>
  <si>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</si>
  <si>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</si>
  <si>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</si>
  <si>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</si>
  <si>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</si>
  <si>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</si>
  <si>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</si>
  <si>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</si>
  <si>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</si>
  <si>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</si>
  <si>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</si>
  <si>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</si>
  <si>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</si>
  <si>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</si>
  <si>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</si>
  <si>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</si>
  <si>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</si>
  <si>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</si>
  <si>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</si>
  <si>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</si>
  <si>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</si>
  <si>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</si>
  <si>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</si>
  <si>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</si>
  <si>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</si>
  <si>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</si>
  <si>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</si>
  <si>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</si>
  <si>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</si>
  <si>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</si>
  <si>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</si>
  <si>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</si>
  <si>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</si>
  <si>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</si>
  <si>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</si>
  <si>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</si>
  <si>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</si>
  <si>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</si>
  <si>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</si>
  <si>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</si>
  <si>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</si>
  <si>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</si>
  <si>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</si>
  <si>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</si>
  <si>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</si>
  <si>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</si>
  <si>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</si>
  <si>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</si>
  <si>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</si>
  <si>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</si>
  <si>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</si>
  <si>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</si>
  <si>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</si>
  <si>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</si>
  <si>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</si>
  <si>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</si>
  <si>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</si>
  <si>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</si>
  <si>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</si>
  <si>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</si>
  <si>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</si>
  <si>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</si>
  <si>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</si>
  <si>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</si>
  <si>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</si>
  <si>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</si>
  <si>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</si>
  <si>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</si>
  <si>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</si>
  <si>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</si>
  <si>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</si>
  <si>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</si>
  <si>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</si>
  <si>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</si>
  <si>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</si>
  <si>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</si>
  <si>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</si>
  <si>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</si>
  <si>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</si>
  <si>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</si>
  <si>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</si>
  <si>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</si>
  <si>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</si>
  <si>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</si>
  <si>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</si>
  <si>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</si>
  <si>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</si>
  <si>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</si>
  <si>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</si>
  <si>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</si>
  <si>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</si>
  <si>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</si>
  <si>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</si>
  <si>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</si>
  <si>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</si>
  <si>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</si>
  <si>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</si>
  <si>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</si>
  <si>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</si>
  <si>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</si>
  <si>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</si>
  <si>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</si>
  <si>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</si>
  <si>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</si>
  <si>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</si>
  <si>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</si>
  <si>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</si>
  <si>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</si>
  <si>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</si>
  <si>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</si>
  <si>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</si>
  <si>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</si>
  <si>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</si>
  <si>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</si>
  <si>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</si>
  <si>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</si>
  <si>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</si>
  <si>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</si>
  <si>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</si>
  <si>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</si>
  <si>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</si>
  <si>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</si>
  <si>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</si>
  <si>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</si>
  <si>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</si>
  <si>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</si>
  <si>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</si>
  <si>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</si>
  <si>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</si>
  <si>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</si>
  <si>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</si>
  <si>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</si>
  <si>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</si>
  <si>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</si>
  <si>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</si>
  <si>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</si>
  <si>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</si>
  <si>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</si>
  <si>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</si>
  <si>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</si>
  <si>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</si>
  <si>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</si>
  <si>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</si>
  <si>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</si>
  <si>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</si>
  <si>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</si>
  <si>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</si>
  <si>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</si>
  <si>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</si>
  <si>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</si>
  <si>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</si>
  <si>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</si>
  <si>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</si>
  <si>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</si>
  <si>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</si>
  <si>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</si>
  <si>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</si>
  <si>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</si>
  <si>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</si>
  <si>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</si>
  <si>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</si>
  <si>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</si>
  <si>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</si>
  <si>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</si>
  <si>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</si>
  <si>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</si>
  <si>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</si>
  <si>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</si>
  <si>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</si>
  <si>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</si>
  <si>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</si>
  <si>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</si>
  <si>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</si>
  <si>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</si>
  <si>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</si>
  <si>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</si>
  <si>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</si>
  <si>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</si>
  <si>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</si>
  <si>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</si>
  <si>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</si>
  <si>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</si>
  <si>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</si>
  <si>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</si>
  <si>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</si>
  <si>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</si>
  <si>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</si>
  <si>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</si>
  <si>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</si>
  <si>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</si>
  <si>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</si>
  <si>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</si>
  <si>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</si>
  <si>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</si>
  <si>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</si>
  <si>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</si>
  <si>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</si>
  <si>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</si>
  <si>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</si>
  <si>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</si>
  <si>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</si>
  <si>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</si>
  <si>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</si>
  <si>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</si>
  <si>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</si>
  <si>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</si>
  <si>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</si>
  <si>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</si>
  <si>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</si>
  <si>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</si>
  <si>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</si>
  <si>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</si>
  <si>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</si>
  <si>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</si>
  <si>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</si>
  <si>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</si>
  <si>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</si>
  <si>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</si>
  <si>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</si>
  <si>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</si>
  <si>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</si>
  <si>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</si>
  <si>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</si>
  <si>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</si>
  <si>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</si>
  <si>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</si>
  <si>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</si>
  <si>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</si>
  <si>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</si>
  <si>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</si>
  <si>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</si>
  <si>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</si>
  <si>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</si>
  <si>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</si>
  <si>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</si>
  <si>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</si>
  <si>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</si>
  <si>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</si>
  <si>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</si>
  <si>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</si>
  <si>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</si>
  <si>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</si>
  <si>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</si>
  <si>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</si>
  <si>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</si>
  <si>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</si>
  <si>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</si>
  <si>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</si>
  <si>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</si>
  <si>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</si>
  <si>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</si>
  <si>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</si>
  <si>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</si>
  <si>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</si>
  <si>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</si>
  <si>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</si>
  <si>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</si>
  <si>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</si>
  <si>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</si>
  <si>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</si>
  <si>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</si>
  <si>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</si>
  <si>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</si>
  <si>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</si>
  <si>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</si>
  <si>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</si>
  <si>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</si>
  <si>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</si>
  <si>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</si>
  <si>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</si>
  <si>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</si>
  <si>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</si>
  <si>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</si>
  <si>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</si>
  <si>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</si>
  <si>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</si>
  <si>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</si>
  <si>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</si>
  <si>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</si>
  <si>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</si>
  <si>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</si>
  <si>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</si>
  <si>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</si>
  <si>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</si>
  <si>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</si>
  <si>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</si>
  <si>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</si>
  <si>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</si>
  <si>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</si>
  <si>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</si>
  <si>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</si>
  <si>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</si>
  <si>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</si>
  <si>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</si>
  <si>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</si>
  <si>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</si>
  <si>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</si>
  <si>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</si>
  <si>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</si>
  <si>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</si>
  <si>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</si>
  <si>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</si>
  <si>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</si>
  <si>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</si>
  <si>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</si>
  <si>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</si>
  <si>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</si>
  <si>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</si>
  <si>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</si>
  <si>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</si>
  <si>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</si>
  <si>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</si>
  <si>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</si>
  <si>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</si>
  <si>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</si>
  <si>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</si>
  <si>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</si>
  <si>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</si>
  <si>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</si>
  <si>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</si>
  <si>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</si>
  <si>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</si>
  <si>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</si>
  <si>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</si>
  <si>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</si>
  <si>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</si>
  <si>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</si>
  <si>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</si>
  <si>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</si>
  <si>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</si>
  <si>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</si>
  <si>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</si>
  <si>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</si>
  <si>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</si>
  <si>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</si>
  <si>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</si>
  <si>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</si>
  <si>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</si>
  <si>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</si>
  <si>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</si>
  <si>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</si>
  <si>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</si>
  <si>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</si>
  <si>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</si>
  <si>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</si>
  <si>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</si>
  <si>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</si>
  <si>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</si>
  <si>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</si>
  <si>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</si>
  <si>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</si>
  <si>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</si>
  <si>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</si>
  <si>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ZRINSKI TOPOLOVAC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</si>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</sst>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470724.46</v>
      </c>
      <c r="D2" s="7">
        <f>'PR-RAS'!E6</f>
        <v>201443.83000000002</v>
      </c>
      <c r="E2" s="7">
        <v>0</v>
      </c>
      <c r="F2" s="7">
        <v>0</v>
      </c>
      <c r="G2" s="8">
        <f t="shared" ref="G2:G274" si="0">(B2/1000)*(C2*1+D2*2)</f>
        <v>873.61212000000012</v>
      </c>
      <c r="H2" s="8">
        <f t="shared" ref="H2:H274" si="1">ABS(C2-ROUND(C2,0))+ABS(D2-ROUND(D2,0))</f>
        <v>0.63000000000465661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30157.27</v>
      </c>
      <c r="D3" s="2">
        <f>'PR-RAS'!E7</f>
        <v>35481.770000000004</v>
      </c>
      <c r="E3" s="2">
        <v>0</v>
      </c>
      <c r="F3" s="2">
        <v>0</v>
      </c>
      <c r="G3" s="3">
        <f t="shared" si="0"/>
        <v>202.24162000000004</v>
      </c>
      <c r="H3" s="3">
        <f t="shared" si="1"/>
        <v>0.49999999999636202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29765.73</v>
      </c>
      <c r="D4" s="2">
        <f>'PR-RAS'!E8</f>
        <v>34189.97</v>
      </c>
      <c r="E4" s="2">
        <v>0</v>
      </c>
      <c r="F4" s="2">
        <v>0</v>
      </c>
      <c r="G4" s="3">
        <f t="shared" si="0"/>
        <v>294.43700999999999</v>
      </c>
      <c r="H4" s="3">
        <f t="shared" si="1"/>
        <v>0.2999999999992724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29765.73</v>
      </c>
      <c r="D5" s="2">
        <f>'PR-RAS'!E9</f>
        <v>34189.97</v>
      </c>
      <c r="E5" s="2">
        <v>0</v>
      </c>
      <c r="F5" s="2">
        <v>0</v>
      </c>
      <c r="G5" s="3">
        <f t="shared" si="0"/>
        <v>392.58267999999998</v>
      </c>
      <c r="H5" s="3">
        <f t="shared" si="1"/>
        <v>0.2999999999992724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391.54</v>
      </c>
      <c r="D19" s="2">
        <f>'PR-RAS'!E23</f>
        <v>1291.8</v>
      </c>
      <c r="E19" s="2">
        <v>0</v>
      </c>
      <c r="F19" s="2">
        <v>0</v>
      </c>
      <c r="G19" s="3">
        <f t="shared" si="0"/>
        <v>53.552519999999994</v>
      </c>
      <c r="H19" s="3">
        <f t="shared" si="1"/>
        <v>0.66000000000002501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391.54</v>
      </c>
      <c r="D23" s="2">
        <f>'PR-RAS'!E27</f>
        <v>1291.8</v>
      </c>
      <c r="E23" s="2">
        <v>0</v>
      </c>
      <c r="F23" s="2">
        <v>0</v>
      </c>
      <c r="G23" s="3">
        <f t="shared" si="0"/>
        <v>65.45308</v>
      </c>
      <c r="H23" s="3">
        <f t="shared" si="1"/>
        <v>0.66000000000002501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438772.69</v>
      </c>
      <c r="D45" s="2">
        <f>'PR-RAS'!E49</f>
        <v>159210.13</v>
      </c>
      <c r="E45" s="2">
        <v>0</v>
      </c>
      <c r="F45" s="2">
        <v>0</v>
      </c>
      <c r="G45" s="3">
        <f t="shared" si="0"/>
        <v>33316.489799999996</v>
      </c>
      <c r="H45" s="3">
        <f t="shared" si="1"/>
        <v>0.44000000000232831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128509.57</v>
      </c>
      <c r="D54" s="2">
        <f>'PR-RAS'!E58</f>
        <v>131427.67000000001</v>
      </c>
      <c r="E54" s="2">
        <v>0</v>
      </c>
      <c r="F54" s="2">
        <v>0</v>
      </c>
      <c r="G54" s="3">
        <f t="shared" si="0"/>
        <v>20742.340230000002</v>
      </c>
      <c r="H54" s="3">
        <f t="shared" si="1"/>
        <v>0.7599999999802094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82502.25</v>
      </c>
      <c r="D55" s="2">
        <f>'PR-RAS'!E59</f>
        <v>131427.67000000001</v>
      </c>
      <c r="E55" s="2">
        <v>0</v>
      </c>
      <c r="F55" s="2">
        <v>0</v>
      </c>
      <c r="G55" s="3">
        <f t="shared" si="0"/>
        <v>18649.309860000001</v>
      </c>
      <c r="H55" s="3">
        <f t="shared" si="1"/>
        <v>0.57999999998719431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46007.32</v>
      </c>
      <c r="D56" s="2">
        <f>'PR-RAS'!E60</f>
        <v>0</v>
      </c>
      <c r="E56" s="2">
        <v>0</v>
      </c>
      <c r="F56" s="2">
        <v>0</v>
      </c>
      <c r="G56" s="3">
        <f t="shared" si="0"/>
        <v>2530.4025999999999</v>
      </c>
      <c r="H56" s="3">
        <f t="shared" si="1"/>
        <v>0.31999999999970896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310263.12</v>
      </c>
      <c r="D70" s="2">
        <f>'PR-RAS'!E74</f>
        <v>27782.46</v>
      </c>
      <c r="E70" s="2">
        <v>0</v>
      </c>
      <c r="F70" s="2">
        <v>0</v>
      </c>
      <c r="G70" s="3">
        <f t="shared" si="0"/>
        <v>25242.134760000001</v>
      </c>
      <c r="H70" s="3">
        <f t="shared" si="1"/>
        <v>0.57999999999447027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27782.46</v>
      </c>
      <c r="E71" s="2">
        <v>0</v>
      </c>
      <c r="F71" s="2">
        <v>0</v>
      </c>
      <c r="G71" s="3">
        <f t="shared" si="0"/>
        <v>3889.5444000000002</v>
      </c>
      <c r="H71" s="3">
        <f t="shared" si="1"/>
        <v>0.45999999999912689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310263.12</v>
      </c>
      <c r="D72" s="2">
        <f>'PR-RAS'!E76</f>
        <v>0</v>
      </c>
      <c r="E72" s="2">
        <v>0</v>
      </c>
      <c r="F72" s="2">
        <v>0</v>
      </c>
      <c r="G72" s="3">
        <f t="shared" si="0"/>
        <v>22028.681519999998</v>
      </c>
      <c r="H72" s="3">
        <f t="shared" si="1"/>
        <v>0.11999999999534339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469.56</v>
      </c>
      <c r="D78" s="2">
        <f>'PR-RAS'!E82</f>
        <v>3937.9300000000003</v>
      </c>
      <c r="E78" s="2">
        <v>0</v>
      </c>
      <c r="F78" s="2">
        <v>0</v>
      </c>
      <c r="G78" s="3">
        <f t="shared" si="0"/>
        <v>642.59734000000003</v>
      </c>
      <c r="H78" s="3">
        <f t="shared" si="1"/>
        <v>0.50999999999970669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469.56</v>
      </c>
      <c r="D87" s="2">
        <f>'PR-RAS'!E91</f>
        <v>3937.9300000000003</v>
      </c>
      <c r="E87" s="2">
        <v>0</v>
      </c>
      <c r="F87" s="2">
        <v>0</v>
      </c>
      <c r="G87" s="3">
        <f t="shared" si="0"/>
        <v>717.70611999999994</v>
      </c>
      <c r="H87" s="3">
        <f t="shared" si="1"/>
        <v>0.50999999999970669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469.56</v>
      </c>
      <c r="D88" s="2">
        <f>'PR-RAS'!E92</f>
        <v>510.38</v>
      </c>
      <c r="E88" s="2">
        <v>0</v>
      </c>
      <c r="F88" s="2">
        <v>0</v>
      </c>
      <c r="G88" s="3">
        <f t="shared" si="0"/>
        <v>129.65783999999999</v>
      </c>
      <c r="H88" s="3">
        <f t="shared" si="1"/>
        <v>0.81999999999999318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3427.55</v>
      </c>
      <c r="E89" s="2">
        <v>0</v>
      </c>
      <c r="F89" s="2">
        <v>0</v>
      </c>
      <c r="G89" s="3">
        <f t="shared" si="0"/>
        <v>603.24879999999996</v>
      </c>
      <c r="H89" s="3">
        <f t="shared" si="1"/>
        <v>0.4499999999998181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1324.94</v>
      </c>
      <c r="D102" s="2">
        <f>'PR-RAS'!E106</f>
        <v>2814</v>
      </c>
      <c r="E102" s="2">
        <v>0</v>
      </c>
      <c r="F102" s="2">
        <v>0</v>
      </c>
      <c r="G102" s="3">
        <f t="shared" si="0"/>
        <v>702.24694000000011</v>
      </c>
      <c r="H102" s="3">
        <f t="shared" si="1"/>
        <v>5.999999999994543E-2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411.03</v>
      </c>
      <c r="D103" s="2">
        <f>'PR-RAS'!E107</f>
        <v>995.53</v>
      </c>
      <c r="E103" s="2">
        <v>0</v>
      </c>
      <c r="F103" s="2">
        <v>0</v>
      </c>
      <c r="G103" s="3">
        <f t="shared" si="0"/>
        <v>245.01318000000001</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411.03</v>
      </c>
      <c r="D105" s="2">
        <f>'PR-RAS'!E109</f>
        <v>995.53</v>
      </c>
      <c r="E105" s="2">
        <v>0</v>
      </c>
      <c r="F105" s="2">
        <v>0</v>
      </c>
      <c r="G105" s="3">
        <f t="shared" si="0"/>
        <v>249.81736000000001</v>
      </c>
      <c r="H105" s="3">
        <f t="shared" si="1"/>
        <v>0.5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422.94</v>
      </c>
      <c r="D108" s="2">
        <f>'PR-RAS'!E112</f>
        <v>375.02</v>
      </c>
      <c r="E108" s="2">
        <v>0</v>
      </c>
      <c r="F108" s="2">
        <v>0</v>
      </c>
      <c r="G108" s="3">
        <f t="shared" si="0"/>
        <v>125.50886</v>
      </c>
      <c r="H108" s="3">
        <f t="shared" si="1"/>
        <v>7.9999999999984084E-2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6.94</v>
      </c>
      <c r="D110" s="2">
        <f>'PR-RAS'!E114</f>
        <v>0</v>
      </c>
      <c r="E110" s="2">
        <v>0</v>
      </c>
      <c r="F110" s="2">
        <v>0</v>
      </c>
      <c r="G110" s="3">
        <f t="shared" si="0"/>
        <v>0.75646000000000002</v>
      </c>
      <c r="H110" s="3">
        <f t="shared" si="1"/>
        <v>5.9999999999999609E-2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225.2</v>
      </c>
      <c r="E111" s="2">
        <v>0</v>
      </c>
      <c r="F111" s="2">
        <v>0</v>
      </c>
      <c r="G111" s="3">
        <f t="shared" si="0"/>
        <v>49.543999999999997</v>
      </c>
      <c r="H111" s="3">
        <f t="shared" si="1"/>
        <v>0.19999999999998863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416</v>
      </c>
      <c r="D113" s="2">
        <f>'PR-RAS'!E117</f>
        <v>149.82</v>
      </c>
      <c r="E113" s="2">
        <v>0</v>
      </c>
      <c r="F113" s="2">
        <v>0</v>
      </c>
      <c r="G113" s="3">
        <f t="shared" si="0"/>
        <v>80.151679999999999</v>
      </c>
      <c r="H113" s="3">
        <f t="shared" si="1"/>
        <v>0.18000000000000682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490.97</v>
      </c>
      <c r="D116" s="2">
        <f>'PR-RAS'!E120</f>
        <v>1443.45</v>
      </c>
      <c r="E116" s="2">
        <v>0</v>
      </c>
      <c r="F116" s="2">
        <v>0</v>
      </c>
      <c r="G116" s="3">
        <f t="shared" si="0"/>
        <v>388.45505000000003</v>
      </c>
      <c r="H116" s="3">
        <f t="shared" si="1"/>
        <v>0.48000000000001819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52.21</v>
      </c>
      <c r="E117" s="2">
        <v>0</v>
      </c>
      <c r="F117" s="2">
        <v>0</v>
      </c>
      <c r="G117" s="3">
        <f t="shared" si="0"/>
        <v>12.112720000000001</v>
      </c>
      <c r="H117" s="3">
        <f t="shared" si="1"/>
        <v>0.21000000000000085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490.97</v>
      </c>
      <c r="D118" s="2">
        <f>'PR-RAS'!E122</f>
        <v>1391.24</v>
      </c>
      <c r="E118" s="2">
        <v>0</v>
      </c>
      <c r="F118" s="2">
        <v>0</v>
      </c>
      <c r="G118" s="3">
        <f t="shared" si="0"/>
        <v>382.99365</v>
      </c>
      <c r="H118" s="3">
        <f t="shared" si="1"/>
        <v>0.26999999999998181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115295.64</v>
      </c>
      <c r="D148" s="2">
        <f>'PR-RAS'!E152</f>
        <v>106465.29999999999</v>
      </c>
      <c r="E148" s="2">
        <v>0</v>
      </c>
      <c r="F148" s="2">
        <v>0</v>
      </c>
      <c r="G148" s="3">
        <f t="shared" si="0"/>
        <v>48249.257279999998</v>
      </c>
      <c r="H148" s="3">
        <f t="shared" si="1"/>
        <v>0.65999999998894054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44918.69</v>
      </c>
      <c r="D149" s="2">
        <f>'PR-RAS'!E153</f>
        <v>47135.25</v>
      </c>
      <c r="E149" s="2">
        <v>0</v>
      </c>
      <c r="F149" s="2">
        <v>0</v>
      </c>
      <c r="G149" s="3">
        <f t="shared" si="0"/>
        <v>20600.000120000001</v>
      </c>
      <c r="H149" s="3">
        <f t="shared" si="1"/>
        <v>0.55999999999767169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38556.82</v>
      </c>
      <c r="D150" s="2">
        <f>'PR-RAS'!E154</f>
        <v>40459.440000000002</v>
      </c>
      <c r="E150" s="2">
        <v>0</v>
      </c>
      <c r="F150" s="2">
        <v>0</v>
      </c>
      <c r="G150" s="3">
        <f t="shared" si="0"/>
        <v>17801.879300000001</v>
      </c>
      <c r="H150" s="3">
        <f t="shared" si="1"/>
        <v>0.62000000000261934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38556.82</v>
      </c>
      <c r="D151" s="2">
        <f>'PR-RAS'!E155</f>
        <v>40459.440000000002</v>
      </c>
      <c r="E151" s="2">
        <v>0</v>
      </c>
      <c r="F151" s="2">
        <v>0</v>
      </c>
      <c r="G151" s="3">
        <f t="shared" si="0"/>
        <v>17921.355</v>
      </c>
      <c r="H151" s="3">
        <f t="shared" si="1"/>
        <v>0.62000000000261934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6361.87</v>
      </c>
      <c r="D156" s="2">
        <f>'PR-RAS'!E160</f>
        <v>6675.81</v>
      </c>
      <c r="E156" s="2">
        <v>0</v>
      </c>
      <c r="F156" s="2">
        <v>0</v>
      </c>
      <c r="G156" s="3">
        <f t="shared" si="0"/>
        <v>3055.5909500000002</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6361.87</v>
      </c>
      <c r="D158" s="2">
        <f>'PR-RAS'!E162</f>
        <v>6675.81</v>
      </c>
      <c r="E158" s="2">
        <v>0</v>
      </c>
      <c r="F158" s="2">
        <v>0</v>
      </c>
      <c r="G158" s="3">
        <f t="shared" si="0"/>
        <v>3095.0179300000004</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46624.14</v>
      </c>
      <c r="D160" s="2">
        <f>'PR-RAS'!E164</f>
        <v>32867.68</v>
      </c>
      <c r="E160" s="2">
        <v>0</v>
      </c>
      <c r="F160" s="2">
        <v>0</v>
      </c>
      <c r="G160" s="3">
        <f t="shared" si="0"/>
        <v>17865.160500000002</v>
      </c>
      <c r="H160" s="3">
        <f t="shared" si="1"/>
        <v>0.45999999999912689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1781.7199999999998</v>
      </c>
      <c r="D161" s="2">
        <f>'PR-RAS'!E165</f>
        <v>2187.65</v>
      </c>
      <c r="E161" s="2">
        <v>0</v>
      </c>
      <c r="F161" s="2">
        <v>0</v>
      </c>
      <c r="G161" s="3">
        <f t="shared" si="0"/>
        <v>985.12320000000011</v>
      </c>
      <c r="H161" s="3">
        <f t="shared" si="1"/>
        <v>0.63000000000010914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1053.5999999999999</v>
      </c>
      <c r="D162" s="2">
        <f>'PR-RAS'!E166</f>
        <v>0</v>
      </c>
      <c r="E162" s="2">
        <v>0</v>
      </c>
      <c r="F162" s="2">
        <v>0</v>
      </c>
      <c r="G162" s="3">
        <f t="shared" si="0"/>
        <v>169.62959999999998</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698.12</v>
      </c>
      <c r="D163" s="2">
        <f>'PR-RAS'!E167</f>
        <v>1101.2</v>
      </c>
      <c r="E163" s="2">
        <v>0</v>
      </c>
      <c r="F163" s="2">
        <v>0</v>
      </c>
      <c r="G163" s="3">
        <f t="shared" si="0"/>
        <v>469.88424000000003</v>
      </c>
      <c r="H163" s="3">
        <f t="shared" si="1"/>
        <v>0.32000000000005002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573.75</v>
      </c>
      <c r="E164" s="2">
        <v>0</v>
      </c>
      <c r="F164" s="2">
        <v>0</v>
      </c>
      <c r="G164" s="3">
        <f t="shared" si="0"/>
        <v>191.9325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512.70000000000005</v>
      </c>
      <c r="E165" s="2">
        <v>0</v>
      </c>
      <c r="F165" s="2">
        <v>0</v>
      </c>
      <c r="G165" s="3">
        <f t="shared" si="0"/>
        <v>168.16560000000001</v>
      </c>
      <c r="H165" s="3">
        <f t="shared" si="1"/>
        <v>0.29999999999995453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10654.130000000001</v>
      </c>
      <c r="D166" s="2">
        <f>'PR-RAS'!E170</f>
        <v>6490.97</v>
      </c>
      <c r="E166" s="2">
        <v>0</v>
      </c>
      <c r="F166" s="2">
        <v>0</v>
      </c>
      <c r="G166" s="3">
        <f t="shared" si="0"/>
        <v>3899.9515500000002</v>
      </c>
      <c r="H166" s="3">
        <f t="shared" si="1"/>
        <v>0.16000000000076398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1367.16</v>
      </c>
      <c r="D167" s="2">
        <f>'PR-RAS'!E171</f>
        <v>1237.98</v>
      </c>
      <c r="E167" s="2">
        <v>0</v>
      </c>
      <c r="F167" s="2">
        <v>0</v>
      </c>
      <c r="G167" s="3">
        <f t="shared" si="0"/>
        <v>637.95792000000006</v>
      </c>
      <c r="H167" s="3">
        <f t="shared" si="1"/>
        <v>0.18000000000006366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6658.97</v>
      </c>
      <c r="D169" s="2">
        <f>'PR-RAS'!E173</f>
        <v>4595.53</v>
      </c>
      <c r="E169" s="2">
        <v>0</v>
      </c>
      <c r="F169" s="2">
        <v>0</v>
      </c>
      <c r="G169" s="3">
        <f t="shared" si="0"/>
        <v>2662.8050400000002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2628</v>
      </c>
      <c r="D170" s="2">
        <f>'PR-RAS'!E174</f>
        <v>657.46</v>
      </c>
      <c r="E170" s="2">
        <v>0</v>
      </c>
      <c r="F170" s="2">
        <v>0</v>
      </c>
      <c r="G170" s="3">
        <f t="shared" si="0"/>
        <v>666.3534800000001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32466.7</v>
      </c>
      <c r="D174" s="2">
        <f>'PR-RAS'!E178</f>
        <v>23474.99</v>
      </c>
      <c r="E174" s="2">
        <v>0</v>
      </c>
      <c r="F174" s="2">
        <v>0</v>
      </c>
      <c r="G174" s="3">
        <f t="shared" si="0"/>
        <v>13739.085640000001</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478.72</v>
      </c>
      <c r="D175" s="2">
        <f>'PR-RAS'!E179</f>
        <v>878.19</v>
      </c>
      <c r="E175" s="2">
        <v>0</v>
      </c>
      <c r="F175" s="2">
        <v>0</v>
      </c>
      <c r="G175" s="3">
        <f t="shared" si="0"/>
        <v>388.90740000000005</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10152</v>
      </c>
      <c r="D176" s="2">
        <f>'PR-RAS'!E180</f>
        <v>4533.75</v>
      </c>
      <c r="E176" s="2">
        <v>0</v>
      </c>
      <c r="F176" s="2">
        <v>0</v>
      </c>
      <c r="G176" s="3">
        <f t="shared" si="0"/>
        <v>3363.4124999999999</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3424.94</v>
      </c>
      <c r="D177" s="2">
        <f>'PR-RAS'!E181</f>
        <v>331.86</v>
      </c>
      <c r="E177" s="2">
        <v>0</v>
      </c>
      <c r="F177" s="2">
        <v>0</v>
      </c>
      <c r="G177" s="3">
        <f t="shared" si="0"/>
        <v>719.60415999999998</v>
      </c>
      <c r="H177" s="3">
        <f t="shared" si="1"/>
        <v>0.19999999999993179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861.53</v>
      </c>
      <c r="D178" s="2">
        <f>'PR-RAS'!E182</f>
        <v>773.2</v>
      </c>
      <c r="E178" s="2">
        <v>0</v>
      </c>
      <c r="F178" s="2">
        <v>0</v>
      </c>
      <c r="G178" s="3">
        <f t="shared" si="0"/>
        <v>426.20361000000003</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625</v>
      </c>
      <c r="D180" s="2">
        <f>'PR-RAS'!E184</f>
        <v>664.34</v>
      </c>
      <c r="E180" s="2">
        <v>0</v>
      </c>
      <c r="F180" s="2">
        <v>0</v>
      </c>
      <c r="G180" s="3">
        <f t="shared" si="0"/>
        <v>349.70871999999997</v>
      </c>
      <c r="H180" s="3">
        <f t="shared" si="1"/>
        <v>0.34000000000003183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14507.28</v>
      </c>
      <c r="D181" s="2">
        <f>'PR-RAS'!E185</f>
        <v>15623.7</v>
      </c>
      <c r="E181" s="2">
        <v>0</v>
      </c>
      <c r="F181" s="2">
        <v>0</v>
      </c>
      <c r="G181" s="3">
        <f t="shared" si="0"/>
        <v>8235.8423999999995</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1934.48</v>
      </c>
      <c r="D182" s="2">
        <f>'PR-RAS'!E186</f>
        <v>149.04</v>
      </c>
      <c r="E182" s="2">
        <v>0</v>
      </c>
      <c r="F182" s="2">
        <v>0</v>
      </c>
      <c r="G182" s="3">
        <f t="shared" si="0"/>
        <v>404.09335999999996</v>
      </c>
      <c r="H182" s="3">
        <f t="shared" si="1"/>
        <v>0.52000000000001023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482.75</v>
      </c>
      <c r="D183" s="2">
        <f>'PR-RAS'!E187</f>
        <v>520.91</v>
      </c>
      <c r="E183" s="2">
        <v>0</v>
      </c>
      <c r="F183" s="2">
        <v>0</v>
      </c>
      <c r="G183" s="3">
        <f t="shared" si="0"/>
        <v>277.47173999999995</v>
      </c>
      <c r="H183" s="3">
        <f t="shared" si="1"/>
        <v>0.34000000000003183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1721.59</v>
      </c>
      <c r="D190" s="2">
        <f>'PR-RAS'!E194</f>
        <v>714.07</v>
      </c>
      <c r="E190" s="2">
        <v>0</v>
      </c>
      <c r="F190" s="2">
        <v>0</v>
      </c>
      <c r="G190" s="3">
        <f t="shared" si="0"/>
        <v>595.29897000000005</v>
      </c>
      <c r="H190" s="3">
        <f t="shared" si="1"/>
        <v>0.48000000000013188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1721.59</v>
      </c>
      <c r="D193" s="2">
        <f>'PR-RAS'!E197</f>
        <v>714.07</v>
      </c>
      <c r="E193" s="2">
        <v>0</v>
      </c>
      <c r="F193" s="2">
        <v>0</v>
      </c>
      <c r="G193" s="3">
        <f t="shared" si="0"/>
        <v>604.74815999999998</v>
      </c>
      <c r="H193" s="3">
        <f t="shared" si="1"/>
        <v>0.48000000000013188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6490.38</v>
      </c>
      <c r="D198" s="2">
        <f>'PR-RAS'!E202</f>
        <v>11747.140000000001</v>
      </c>
      <c r="E198" s="2">
        <v>0</v>
      </c>
      <c r="F198" s="2">
        <v>0</v>
      </c>
      <c r="G198" s="3">
        <f t="shared" si="0"/>
        <v>5906.9780200000014</v>
      </c>
      <c r="H198" s="3">
        <f t="shared" si="1"/>
        <v>0.52000000000134605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689.86</v>
      </c>
      <c r="D204" s="2">
        <f>'PR-RAS'!E208</f>
        <v>0</v>
      </c>
      <c r="E204" s="2">
        <v>0</v>
      </c>
      <c r="F204" s="2">
        <v>0</v>
      </c>
      <c r="G204" s="3">
        <f t="shared" si="0"/>
        <v>140.04158000000001</v>
      </c>
      <c r="H204" s="3">
        <f t="shared" si="1"/>
        <v>0.13999999999998636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689.86</v>
      </c>
      <c r="D207" s="2">
        <f>'PR-RAS'!E211</f>
        <v>0</v>
      </c>
      <c r="E207" s="2">
        <v>0</v>
      </c>
      <c r="F207" s="2">
        <v>0</v>
      </c>
      <c r="G207" s="3">
        <f t="shared" si="0"/>
        <v>142.11115999999998</v>
      </c>
      <c r="H207" s="3">
        <f t="shared" si="1"/>
        <v>0.13999999999998636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5800.52</v>
      </c>
      <c r="D212" s="2">
        <f>'PR-RAS'!E216</f>
        <v>11747.140000000001</v>
      </c>
      <c r="E212" s="2">
        <v>0</v>
      </c>
      <c r="F212" s="2">
        <v>0</v>
      </c>
      <c r="G212" s="3">
        <f t="shared" si="0"/>
        <v>6181.2028</v>
      </c>
      <c r="H212" s="3">
        <f t="shared" si="1"/>
        <v>0.62000000000080036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501.97</v>
      </c>
      <c r="D213" s="2">
        <f>'PR-RAS'!E217</f>
        <v>372.27</v>
      </c>
      <c r="E213" s="2">
        <v>0</v>
      </c>
      <c r="F213" s="2">
        <v>0</v>
      </c>
      <c r="G213" s="3">
        <f t="shared" si="0"/>
        <v>264.26011999999997</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5298.55</v>
      </c>
      <c r="D216" s="2">
        <f>'PR-RAS'!E220</f>
        <v>11374.87</v>
      </c>
      <c r="E216" s="2">
        <v>0</v>
      </c>
      <c r="F216" s="2">
        <v>0</v>
      </c>
      <c r="G216" s="3">
        <f t="shared" si="0"/>
        <v>6030.3823499999999</v>
      </c>
      <c r="H216" s="3">
        <f t="shared" si="1"/>
        <v>0.57999999999901775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358.29</v>
      </c>
      <c r="D217" s="2">
        <f>'PR-RAS'!E221</f>
        <v>79.62</v>
      </c>
      <c r="E217" s="2">
        <v>0</v>
      </c>
      <c r="F217" s="2">
        <v>0</v>
      </c>
      <c r="G217" s="3">
        <f t="shared" si="0"/>
        <v>111.78648</v>
      </c>
      <c r="H217" s="3">
        <f t="shared" si="1"/>
        <v>0.67000000000001592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358.29</v>
      </c>
      <c r="D221" s="2">
        <f>'PR-RAS'!E225</f>
        <v>79.62</v>
      </c>
      <c r="E221" s="2">
        <v>0</v>
      </c>
      <c r="F221" s="2">
        <v>0</v>
      </c>
      <c r="G221" s="3">
        <f t="shared" si="0"/>
        <v>113.8566</v>
      </c>
      <c r="H221" s="3">
        <f t="shared" si="1"/>
        <v>0.67000000000001592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358.29</v>
      </c>
      <c r="D224" s="2">
        <f>'PR-RAS'!E228</f>
        <v>79.62</v>
      </c>
      <c r="E224" s="2">
        <v>0</v>
      </c>
      <c r="F224" s="2">
        <v>0</v>
      </c>
      <c r="G224" s="3">
        <f t="shared" si="0"/>
        <v>115.40919</v>
      </c>
      <c r="H224" s="3">
        <f t="shared" si="1"/>
        <v>0.67000000000001592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3541.73</v>
      </c>
      <c r="E226" s="2">
        <v>0</v>
      </c>
      <c r="F226" s="2">
        <v>0</v>
      </c>
      <c r="G226" s="3">
        <f t="shared" si="0"/>
        <v>1593.7785000000001</v>
      </c>
      <c r="H226" s="3">
        <f t="shared" si="1"/>
        <v>0.26999999999998181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3541.73</v>
      </c>
      <c r="E233" s="2">
        <v>0</v>
      </c>
      <c r="F233" s="2">
        <v>0</v>
      </c>
      <c r="G233" s="3">
        <f t="shared" si="0"/>
        <v>1643.3627200000001</v>
      </c>
      <c r="H233" s="3">
        <f t="shared" si="1"/>
        <v>0.26999999999998181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3541.73</v>
      </c>
      <c r="E234" s="2">
        <v>0</v>
      </c>
      <c r="F234" s="2">
        <v>0</v>
      </c>
      <c r="G234" s="3">
        <f t="shared" si="0"/>
        <v>1650.4461800000001</v>
      </c>
      <c r="H234" s="3">
        <f t="shared" si="1"/>
        <v>0.26999999999998181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3835</v>
      </c>
      <c r="D258" s="2">
        <f>'PR-RAS'!E262</f>
        <v>2520</v>
      </c>
      <c r="E258" s="2">
        <v>0</v>
      </c>
      <c r="F258" s="2">
        <v>0</v>
      </c>
      <c r="G258" s="3">
        <f t="shared" si="0"/>
        <v>2280.875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3835</v>
      </c>
      <c r="D265" s="2">
        <f>'PR-RAS'!E269</f>
        <v>2520</v>
      </c>
      <c r="E265" s="2">
        <v>0</v>
      </c>
      <c r="F265" s="2">
        <v>0</v>
      </c>
      <c r="G265" s="3">
        <f t="shared" si="0"/>
        <v>2343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3835</v>
      </c>
      <c r="D266" s="2">
        <f>'PR-RAS'!E270</f>
        <v>2520</v>
      </c>
      <c r="E266" s="2">
        <v>0</v>
      </c>
      <c r="F266" s="2">
        <v>0</v>
      </c>
      <c r="G266" s="3">
        <f t="shared" si="0"/>
        <v>2351.875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13069.14</v>
      </c>
      <c r="D269" s="2">
        <f>'PR-RAS'!E273</f>
        <v>8573.8799999999992</v>
      </c>
      <c r="E269" s="2">
        <v>0</v>
      </c>
      <c r="F269" s="2">
        <v>0</v>
      </c>
      <c r="G269" s="3">
        <f t="shared" si="0"/>
        <v>8098.1292000000003</v>
      </c>
      <c r="H269" s="3">
        <f t="shared" si="1"/>
        <v>0.26000000000021828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13069.14</v>
      </c>
      <c r="D270" s="2">
        <f>'PR-RAS'!E274</f>
        <v>8573.8799999999992</v>
      </c>
      <c r="E270" s="2">
        <v>0</v>
      </c>
      <c r="F270" s="2">
        <v>0</v>
      </c>
      <c r="G270" s="3">
        <f t="shared" si="0"/>
        <v>8128.3460999999998</v>
      </c>
      <c r="H270" s="3">
        <f t="shared" si="1"/>
        <v>0.26000000000021828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13069.14</v>
      </c>
      <c r="D271" s="2">
        <f>'PR-RAS'!E275</f>
        <v>8573.8799999999992</v>
      </c>
      <c r="E271" s="2">
        <v>0</v>
      </c>
      <c r="F271" s="2">
        <v>0</v>
      </c>
      <c r="G271" s="3">
        <f t="shared" si="0"/>
        <v>8158.5630000000001</v>
      </c>
      <c r="H271" s="3">
        <f t="shared" si="1"/>
        <v>0.26000000000021828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115295.64</v>
      </c>
      <c r="D295" s="2">
        <f>'PR-RAS'!E299</f>
        <v>106465.29999999999</v>
      </c>
      <c r="E295" s="2">
        <v>0</v>
      </c>
      <c r="F295" s="2">
        <v>0</v>
      </c>
      <c r="G295" s="3">
        <f t="shared" si="12"/>
        <v>96498.514559999996</v>
      </c>
      <c r="H295" s="3">
        <f t="shared" si="13"/>
        <v>0.65999999998894054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355428.82</v>
      </c>
      <c r="D296" s="2">
        <f>'PR-RAS'!E300</f>
        <v>94978.530000000028</v>
      </c>
      <c r="E296" s="2">
        <v>0</v>
      </c>
      <c r="F296" s="2">
        <v>0</v>
      </c>
      <c r="G296" s="3">
        <f t="shared" si="12"/>
        <v>160888.83460000003</v>
      </c>
      <c r="H296" s="3">
        <f t="shared" si="13"/>
        <v>0.6499999999650754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53832.04</v>
      </c>
      <c r="D298" s="2">
        <f>'PR-RAS'!E302</f>
        <v>511536.34</v>
      </c>
      <c r="E298" s="2">
        <v>0</v>
      </c>
      <c r="F298" s="2">
        <v>0</v>
      </c>
      <c r="G298" s="3">
        <f t="shared" si="12"/>
        <v>319840.70183999999</v>
      </c>
      <c r="H298" s="3">
        <f t="shared" si="13"/>
        <v>0.38000000002648449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116119.6</v>
      </c>
      <c r="D355" s="2">
        <f>'PR-RAS'!E360</f>
        <v>2131.4299999999998</v>
      </c>
      <c r="E355" s="2">
        <v>0</v>
      </c>
      <c r="F355" s="2">
        <v>0</v>
      </c>
      <c r="G355" s="3">
        <f t="shared" si="12"/>
        <v>42615.39084</v>
      </c>
      <c r="H355" s="3">
        <f t="shared" si="13"/>
        <v>0.82999999999401552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12985.61</v>
      </c>
      <c r="D356" s="2">
        <f>'PR-RAS'!E361</f>
        <v>0</v>
      </c>
      <c r="E356" s="2">
        <v>0</v>
      </c>
      <c r="F356" s="2">
        <v>0</v>
      </c>
      <c r="G356" s="3">
        <f t="shared" si="12"/>
        <v>4609.8915500000003</v>
      </c>
      <c r="H356" s="3">
        <f t="shared" si="13"/>
        <v>0.38999999999941792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12985.61</v>
      </c>
      <c r="D361" s="2">
        <f>'PR-RAS'!E366</f>
        <v>0</v>
      </c>
      <c r="E361" s="2">
        <v>0</v>
      </c>
      <c r="F361" s="2">
        <v>0</v>
      </c>
      <c r="G361" s="3">
        <f t="shared" si="12"/>
        <v>4674.8195999999998</v>
      </c>
      <c r="H361" s="3">
        <f t="shared" si="13"/>
        <v>0.38999999999941792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12985.61</v>
      </c>
      <c r="D365" s="2">
        <f>'PR-RAS'!E370</f>
        <v>0</v>
      </c>
      <c r="E365" s="2">
        <v>0</v>
      </c>
      <c r="F365" s="2">
        <v>0</v>
      </c>
      <c r="G365" s="3">
        <f t="shared" si="12"/>
        <v>4726.7620400000005</v>
      </c>
      <c r="H365" s="3">
        <f t="shared" si="13"/>
        <v>0.38999999999941792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103133.99</v>
      </c>
      <c r="D368" s="2">
        <f>'PR-RAS'!E373</f>
        <v>2131.4299999999998</v>
      </c>
      <c r="E368" s="2">
        <v>0</v>
      </c>
      <c r="F368" s="2">
        <v>0</v>
      </c>
      <c r="G368" s="3">
        <f t="shared" si="12"/>
        <v>39414.643949999998</v>
      </c>
      <c r="H368" s="3">
        <f t="shared" si="13"/>
        <v>0.4399999999945976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103133.99</v>
      </c>
      <c r="D369" s="2">
        <f>'PR-RAS'!E374</f>
        <v>0</v>
      </c>
      <c r="E369" s="2">
        <v>0</v>
      </c>
      <c r="F369" s="2">
        <v>0</v>
      </c>
      <c r="G369" s="3">
        <f t="shared" si="12"/>
        <v>37953.308320000004</v>
      </c>
      <c r="H369" s="3">
        <f t="shared" si="13"/>
        <v>9.9999999947613105E-3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17125</v>
      </c>
      <c r="D372" s="2">
        <f>'PR-RAS'!E377</f>
        <v>0</v>
      </c>
      <c r="E372" s="2">
        <v>0</v>
      </c>
      <c r="F372" s="2">
        <v>0</v>
      </c>
      <c r="G372" s="3">
        <f t="shared" si="12"/>
        <v>6353.375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86008.99</v>
      </c>
      <c r="D373" s="2">
        <f>'PR-RAS'!E378</f>
        <v>0</v>
      </c>
      <c r="E373" s="2">
        <v>0</v>
      </c>
      <c r="F373" s="2">
        <v>0</v>
      </c>
      <c r="G373" s="3">
        <f t="shared" si="12"/>
        <v>31995.344280000001</v>
      </c>
      <c r="H373" s="3">
        <f t="shared" si="13"/>
        <v>9.9999999947613105E-3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2131.4299999999998</v>
      </c>
      <c r="E374" s="2">
        <v>0</v>
      </c>
      <c r="F374" s="2">
        <v>0</v>
      </c>
      <c r="G374" s="3">
        <f t="shared" si="12"/>
        <v>1590.0467799999999</v>
      </c>
      <c r="H374" s="3">
        <f t="shared" si="13"/>
        <v>0.42999999999983629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2131.4299999999998</v>
      </c>
      <c r="E377" s="2">
        <v>0</v>
      </c>
      <c r="F377" s="2">
        <v>0</v>
      </c>
      <c r="G377" s="3">
        <f t="shared" si="12"/>
        <v>1602.8353599999998</v>
      </c>
      <c r="H377" s="3">
        <f t="shared" si="13"/>
        <v>0.42999999999983629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116119.6</v>
      </c>
      <c r="D413" s="2">
        <f>'PR-RAS'!E418</f>
        <v>2131.4299999999998</v>
      </c>
      <c r="E413" s="2">
        <v>0</v>
      </c>
      <c r="F413" s="2">
        <v>0</v>
      </c>
      <c r="G413" s="3">
        <f t="shared" si="12"/>
        <v>49597.573519999998</v>
      </c>
      <c r="H413" s="3">
        <f t="shared" si="13"/>
        <v>0.82999999999401552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683248.93</v>
      </c>
      <c r="D415" s="2">
        <f>'PR-RAS'!E420</f>
        <v>541563.06000000006</v>
      </c>
      <c r="E415" s="2">
        <v>0</v>
      </c>
      <c r="F415" s="2">
        <v>0</v>
      </c>
      <c r="G415" s="3">
        <f t="shared" si="12"/>
        <v>731279.27070000011</v>
      </c>
      <c r="H415" s="3">
        <f t="shared" si="13"/>
        <v>0.13000000000465661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470724.46</v>
      </c>
      <c r="D417" s="2">
        <f>'PR-RAS'!E422</f>
        <v>201443.83000000002</v>
      </c>
      <c r="E417" s="2">
        <v>0</v>
      </c>
      <c r="F417" s="2">
        <v>0</v>
      </c>
      <c r="G417" s="3">
        <f t="shared" si="12"/>
        <v>363422.64192000002</v>
      </c>
      <c r="H417" s="3">
        <f t="shared" si="13"/>
        <v>0.63000000000465661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231415.24</v>
      </c>
      <c r="D418" s="2">
        <f>'PR-RAS'!E423</f>
        <v>108596.72999999998</v>
      </c>
      <c r="E418" s="2">
        <v>0</v>
      </c>
      <c r="F418" s="2">
        <v>0</v>
      </c>
      <c r="G418" s="3">
        <f t="shared" si="12"/>
        <v>187069.82789999997</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239309.22000000003</v>
      </c>
      <c r="D419" s="2">
        <f>'PR-RAS'!E424</f>
        <v>92847.100000000035</v>
      </c>
      <c r="E419" s="2">
        <v>0</v>
      </c>
      <c r="F419" s="2">
        <v>0</v>
      </c>
      <c r="G419" s="3">
        <f t="shared" si="12"/>
        <v>177651.42956000005</v>
      </c>
      <c r="H419" s="3">
        <f t="shared" si="13"/>
        <v>0.32000000006519258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629416.89</v>
      </c>
      <c r="D422" s="2">
        <f>'PR-RAS'!E427</f>
        <v>30026.72000000003</v>
      </c>
      <c r="E422" s="2">
        <v>0</v>
      </c>
      <c r="F422" s="2">
        <v>0</v>
      </c>
      <c r="G422" s="3">
        <f t="shared" si="12"/>
        <v>290267.00893000001</v>
      </c>
      <c r="H422" s="3">
        <f t="shared" si="13"/>
        <v>0.38999999995576218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188909.92</v>
      </c>
      <c r="D424" s="2">
        <f>'PR-RAS'!E430</f>
        <v>0</v>
      </c>
      <c r="E424" s="2">
        <v>0</v>
      </c>
      <c r="F424" s="2">
        <v>0</v>
      </c>
      <c r="G424" s="3">
        <f t="shared" si="12"/>
        <v>79908.896160000004</v>
      </c>
      <c r="H424" s="3">
        <f t="shared" si="13"/>
        <v>7.9999999987194315E-2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188909.92</v>
      </c>
      <c r="D485" s="2">
        <f>'PR-RAS'!E491</f>
        <v>0</v>
      </c>
      <c r="E485" s="2">
        <v>0</v>
      </c>
      <c r="F485" s="2">
        <v>0</v>
      </c>
      <c r="G485" s="3">
        <f t="shared" si="12"/>
        <v>91432.401280000005</v>
      </c>
      <c r="H485" s="3">
        <f t="shared" si="13"/>
        <v>7.9999999987194315E-2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188909.92</v>
      </c>
      <c r="D496" s="2">
        <f>'PR-RAS'!E502</f>
        <v>0</v>
      </c>
      <c r="E496" s="2">
        <v>0</v>
      </c>
      <c r="F496" s="2">
        <v>0</v>
      </c>
      <c r="G496" s="3">
        <f t="shared" si="12"/>
        <v>93510.410400000008</v>
      </c>
      <c r="H496" s="3">
        <f t="shared" si="13"/>
        <v>7.9999999987194315E-2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188909.92</v>
      </c>
      <c r="D497" s="2">
        <f>'PR-RAS'!E503</f>
        <v>0</v>
      </c>
      <c r="E497" s="2">
        <v>0</v>
      </c>
      <c r="F497" s="2">
        <v>0</v>
      </c>
      <c r="G497" s="3">
        <f t="shared" si="12"/>
        <v>93699.320319999999</v>
      </c>
      <c r="H497" s="3">
        <f t="shared" si="13"/>
        <v>7.9999999987194315E-2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325000</v>
      </c>
      <c r="D529" s="2">
        <f>'PR-RAS'!E535</f>
        <v>0</v>
      </c>
      <c r="E529" s="2">
        <v>0</v>
      </c>
      <c r="F529" s="2">
        <v>0</v>
      </c>
      <c r="G529" s="3">
        <f t="shared" ref="G529:G836" si="14">(B529/1000)*(C529*1+D529*2)</f>
        <v>171600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325000</v>
      </c>
      <c r="D591" s="2">
        <f>'PR-RAS'!E597</f>
        <v>0</v>
      </c>
      <c r="E591" s="2">
        <v>0</v>
      </c>
      <c r="F591" s="2">
        <v>0</v>
      </c>
      <c r="G591" s="3">
        <f t="shared" si="14"/>
        <v>191750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325000</v>
      </c>
      <c r="D603" s="2">
        <f>'PR-RAS'!E609</f>
        <v>0</v>
      </c>
      <c r="E603" s="2">
        <v>0</v>
      </c>
      <c r="F603" s="2">
        <v>0</v>
      </c>
      <c r="G603" s="3">
        <f t="shared" si="14"/>
        <v>195650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325000</v>
      </c>
      <c r="D604" s="2">
        <f>'PR-RAS'!E610</f>
        <v>0</v>
      </c>
      <c r="E604" s="2">
        <v>0</v>
      </c>
      <c r="F604" s="2">
        <v>0</v>
      </c>
      <c r="G604" s="3">
        <f t="shared" si="14"/>
        <v>195975</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136090.07999999999</v>
      </c>
      <c r="D634" s="2">
        <f>'PR-RAS'!E640</f>
        <v>0</v>
      </c>
      <c r="E634" s="2">
        <v>0</v>
      </c>
      <c r="F634" s="2">
        <v>0</v>
      </c>
      <c r="G634" s="3">
        <f t="shared" si="14"/>
        <v>86145.020639999988</v>
      </c>
      <c r="H634" s="3">
        <f t="shared" si="15"/>
        <v>7.9999999987194315E-2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334000</v>
      </c>
      <c r="D635" s="2">
        <f>'PR-RAS'!E641</f>
        <v>0</v>
      </c>
      <c r="E635" s="2">
        <v>0</v>
      </c>
      <c r="F635" s="2">
        <v>0</v>
      </c>
      <c r="G635" s="3">
        <f t="shared" si="14"/>
        <v>211756</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659634.38</v>
      </c>
      <c r="D637" s="2">
        <f>'PR-RAS'!E643</f>
        <v>201443.83000000002</v>
      </c>
      <c r="E637" s="2">
        <v>0</v>
      </c>
      <c r="F637" s="2">
        <v>0</v>
      </c>
      <c r="G637" s="3">
        <f t="shared" si="14"/>
        <v>675764.01744000008</v>
      </c>
      <c r="H637" s="3">
        <f t="shared" si="15"/>
        <v>0.54999999998835847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556415.24</v>
      </c>
      <c r="D638" s="2">
        <f>'PR-RAS'!E644</f>
        <v>108596.72999999998</v>
      </c>
      <c r="E638" s="2">
        <v>0</v>
      </c>
      <c r="F638" s="2">
        <v>0</v>
      </c>
      <c r="G638" s="3">
        <f t="shared" si="14"/>
        <v>492788.74189999996</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103219.14000000001</v>
      </c>
      <c r="D639" s="2">
        <f>'PR-RAS'!E645</f>
        <v>92847.100000000035</v>
      </c>
      <c r="E639" s="2">
        <v>0</v>
      </c>
      <c r="F639" s="2">
        <v>0</v>
      </c>
      <c r="G639" s="3">
        <f t="shared" si="14"/>
        <v>184326.71092000007</v>
      </c>
      <c r="H639" s="3">
        <f t="shared" si="15"/>
        <v>0.24000000004889444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295416.89</v>
      </c>
      <c r="D642" s="2">
        <f>'PR-RAS'!E648</f>
        <v>30026.72000000003</v>
      </c>
      <c r="E642" s="2">
        <v>0</v>
      </c>
      <c r="F642" s="2">
        <v>0</v>
      </c>
      <c r="G642" s="3">
        <f t="shared" si="14"/>
        <v>227856.48153000005</v>
      </c>
      <c r="H642" s="3">
        <f t="shared" si="15"/>
        <v>0.38999999995576218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62820.380000000005</v>
      </c>
      <c r="E643" s="2">
        <v>0</v>
      </c>
      <c r="F643" s="2">
        <v>0</v>
      </c>
      <c r="G643" s="3">
        <f t="shared" si="14"/>
        <v>80661.367920000004</v>
      </c>
      <c r="H643" s="3">
        <f t="shared" si="15"/>
        <v>0.38000000000465661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192197.75</v>
      </c>
      <c r="D644" s="2">
        <f>'PR-RAS'!E650</f>
        <v>0</v>
      </c>
      <c r="E644" s="2">
        <v>0</v>
      </c>
      <c r="F644" s="2">
        <v>0</v>
      </c>
      <c r="G644" s="3">
        <f t="shared" si="14"/>
        <v>123583.15325</v>
      </c>
      <c r="H644" s="3">
        <f t="shared" si="15"/>
        <v>0.25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19361.29</v>
      </c>
      <c r="D646" s="2">
        <f>'PR-RAS'!E653</f>
        <v>21847.42</v>
      </c>
      <c r="E646" s="2">
        <v>0</v>
      </c>
      <c r="F646" s="2">
        <v>0</v>
      </c>
      <c r="G646" s="3">
        <f t="shared" si="14"/>
        <v>40671.203849999998</v>
      </c>
      <c r="H646" s="3">
        <f t="shared" si="15"/>
        <v>0.70999999999912689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481487.79</v>
      </c>
      <c r="D647" s="2">
        <f>'PR-RAS'!E654</f>
        <v>202116.49</v>
      </c>
      <c r="E647" s="2">
        <v>0</v>
      </c>
      <c r="F647" s="2">
        <v>0</v>
      </c>
      <c r="G647" s="3">
        <f t="shared" si="14"/>
        <v>572175.61742000002</v>
      </c>
      <c r="H647" s="3">
        <f t="shared" si="15"/>
        <v>0.70000000001164153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500849.08</v>
      </c>
      <c r="D648" s="2">
        <f>'PR-RAS'!E655</f>
        <v>222879.19</v>
      </c>
      <c r="E648" s="2">
        <v>0</v>
      </c>
      <c r="F648" s="2">
        <v>0</v>
      </c>
      <c r="G648" s="3">
        <f t="shared" si="14"/>
        <v>612455.02662000002</v>
      </c>
      <c r="H648" s="3">
        <f t="shared" si="15"/>
        <v>0.27000000001862645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1084.7199999999721</v>
      </c>
      <c r="E649" s="2">
        <v>0</v>
      </c>
      <c r="F649" s="2">
        <v>0</v>
      </c>
      <c r="G649" s="3">
        <f t="shared" si="14"/>
        <v>1405.7971199999638</v>
      </c>
      <c r="H649" s="3">
        <f t="shared" si="15"/>
        <v>0.28000000002793968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9</v>
      </c>
      <c r="E650" s="2">
        <v>0</v>
      </c>
      <c r="F650" s="2">
        <v>0</v>
      </c>
      <c r="G650" s="3">
        <f t="shared" si="14"/>
        <v>17.523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9</v>
      </c>
      <c r="E652" s="2">
        <v>0</v>
      </c>
      <c r="F652" s="2">
        <v>0</v>
      </c>
      <c r="G652" s="3">
        <f t="shared" si="14"/>
        <v>17.577000000000002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29765.73</v>
      </c>
      <c r="D654" s="2">
        <f>'PR-RAS'!E661</f>
        <v>34189.97</v>
      </c>
      <c r="E654" s="2">
        <v>0</v>
      </c>
      <c r="F654" s="2">
        <v>0</v>
      </c>
      <c r="G654" s="3">
        <f t="shared" si="14"/>
        <v>64089.122510000001</v>
      </c>
      <c r="H654" s="3">
        <f t="shared" si="15"/>
        <v>0.2999999999992724</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82502.25</v>
      </c>
      <c r="D662" s="2">
        <f>'PR-RAS'!E669</f>
        <v>131427.67000000001</v>
      </c>
      <c r="E662" s="2">
        <v>0</v>
      </c>
      <c r="F662" s="2">
        <v>0</v>
      </c>
      <c r="G662" s="3">
        <f t="shared" si="14"/>
        <v>228281.36699000004</v>
      </c>
      <c r="H662" s="3">
        <f t="shared" si="15"/>
        <v>0.57999999998719431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46007.32</v>
      </c>
      <c r="D666" s="2">
        <f>'PR-RAS'!E673</f>
        <v>0</v>
      </c>
      <c r="E666" s="2">
        <v>0</v>
      </c>
      <c r="F666" s="2">
        <v>0</v>
      </c>
      <c r="G666" s="3">
        <f t="shared" si="14"/>
        <v>30594.8678</v>
      </c>
      <c r="H666" s="3">
        <f t="shared" si="15"/>
        <v>0.31999999999970896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27782.46</v>
      </c>
      <c r="E695" s="2">
        <v>0</v>
      </c>
      <c r="F695" s="2">
        <v>0</v>
      </c>
      <c r="G695" s="3">
        <f t="shared" si="14"/>
        <v>38562.054479999999</v>
      </c>
      <c r="H695" s="3">
        <f t="shared" si="15"/>
        <v>0.45999999999912689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310263.12</v>
      </c>
      <c r="D699" s="2">
        <f>'PR-RAS'!E706</f>
        <v>0</v>
      </c>
      <c r="E699" s="2">
        <v>0</v>
      </c>
      <c r="F699" s="2">
        <v>0</v>
      </c>
      <c r="G699" s="3">
        <f t="shared" si="14"/>
        <v>216563.65775999997</v>
      </c>
      <c r="H699" s="3">
        <f t="shared" si="15"/>
        <v>0.11999999999534339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698.12</v>
      </c>
      <c r="D727" s="2">
        <f>'PR-RAS'!E734</f>
        <v>1101.2</v>
      </c>
      <c r="E727" s="2">
        <v>0</v>
      </c>
      <c r="F727" s="2">
        <v>0</v>
      </c>
      <c r="G727" s="3">
        <f t="shared" si="14"/>
        <v>2105.7775200000001</v>
      </c>
      <c r="H727" s="3">
        <f t="shared" si="15"/>
        <v>0.32000000000005002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3583.43</v>
      </c>
      <c r="D731" s="2">
        <f>'PR-RAS'!E738</f>
        <v>3150.35</v>
      </c>
      <c r="E731" s="2">
        <v>0</v>
      </c>
      <c r="F731" s="2">
        <v>0</v>
      </c>
      <c r="G731" s="3">
        <f t="shared" si="14"/>
        <v>7215.4148999999989</v>
      </c>
      <c r="H731" s="3">
        <f t="shared" si="15"/>
        <v>0.77999999999974534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10798.85</v>
      </c>
      <c r="D732" s="2">
        <f>'PR-RAS'!E739</f>
        <v>10650</v>
      </c>
      <c r="E732" s="2">
        <v>0</v>
      </c>
      <c r="F732" s="2">
        <v>0</v>
      </c>
      <c r="G732" s="3">
        <f t="shared" si="14"/>
        <v>23464.259349999997</v>
      </c>
      <c r="H732" s="3">
        <f t="shared" si="15"/>
        <v>0.1499999999996362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689.86</v>
      </c>
      <c r="D753" s="2">
        <f>'PR-RAS'!E760</f>
        <v>0</v>
      </c>
      <c r="E753" s="2">
        <v>0</v>
      </c>
      <c r="F753" s="2">
        <v>0</v>
      </c>
      <c r="G753" s="3">
        <f t="shared" si="14"/>
        <v>518.77472</v>
      </c>
      <c r="H753" s="3">
        <f t="shared" si="15"/>
        <v>0.13999999999998636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358.29</v>
      </c>
      <c r="D770" s="2">
        <f>'PR-RAS'!E777</f>
        <v>79.62</v>
      </c>
      <c r="E770" s="2">
        <v>0</v>
      </c>
      <c r="F770" s="2">
        <v>0</v>
      </c>
      <c r="G770" s="3">
        <f t="shared" si="14"/>
        <v>397.98057</v>
      </c>
      <c r="H770" s="3">
        <f t="shared" si="15"/>
        <v>0.67000000000001592</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3541.73</v>
      </c>
      <c r="E775" s="2">
        <v>0</v>
      </c>
      <c r="F775" s="2">
        <v>0</v>
      </c>
      <c r="G775" s="3">
        <f t="shared" si="14"/>
        <v>5482.5980399999999</v>
      </c>
      <c r="H775" s="3">
        <f t="shared" si="15"/>
        <v>0.26999999999998181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3570</v>
      </c>
      <c r="D839" s="2">
        <f>'PR-RAS'!E846</f>
        <v>2520</v>
      </c>
      <c r="E839" s="2">
        <v>0</v>
      </c>
      <c r="F839" s="2">
        <v>0</v>
      </c>
      <c r="G839" s="3">
        <f t="shared" si="34"/>
        <v>7215.1799999999994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v>
      </c>
      <c r="D841" s="2">
        <f>'PR-RAS'!E848</f>
        <v>0</v>
      </c>
      <c r="E841" s="2">
        <v>0</v>
      </c>
      <c r="F841" s="2">
        <v>0</v>
      </c>
      <c r="G841" s="3">
        <f t="shared" si="34"/>
        <v>222.6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682102.38</v>
      </c>
      <c r="D1581" s="7"/>
      <c r="E1581" s="7">
        <v>0</v>
      </c>
      <c r="F1581" s="7">
        <v>0</v>
      </c>
      <c r="G1581" s="8">
        <f t="shared" ref="G1581:G1685" si="70">B1581/1000*C1581</f>
        <v>682.10238000000004</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86081.309999999983</v>
      </c>
      <c r="D1582" s="2">
        <v>0</v>
      </c>
      <c r="E1582" s="2">
        <v>0</v>
      </c>
      <c r="F1582" s="2">
        <v>0</v>
      </c>
      <c r="G1582" s="3">
        <f t="shared" si="70"/>
        <v>172.16261999999998</v>
      </c>
      <c r="H1582" s="3">
        <f t="shared" si="71"/>
        <v>0.30999999998311978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83305.899999999994</v>
      </c>
      <c r="D1584" s="2">
        <v>0</v>
      </c>
      <c r="E1584" s="2">
        <v>0</v>
      </c>
      <c r="F1584" s="2">
        <v>0</v>
      </c>
      <c r="G1584" s="3">
        <f t="shared" si="70"/>
        <v>333.22359999999998</v>
      </c>
      <c r="H1584" s="3">
        <f t="shared" si="71"/>
        <v>0.10000000000582077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47135.25</v>
      </c>
      <c r="D1585" s="2">
        <v>0</v>
      </c>
      <c r="E1585" s="2">
        <v>0</v>
      </c>
      <c r="F1585" s="2">
        <v>0</v>
      </c>
      <c r="G1585" s="3">
        <f t="shared" si="70"/>
        <v>235.67625000000001</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32479.94</v>
      </c>
      <c r="D1586" s="2">
        <v>0</v>
      </c>
      <c r="E1586" s="2">
        <v>0</v>
      </c>
      <c r="F1586" s="2">
        <v>0</v>
      </c>
      <c r="G1586" s="3">
        <f t="shared" si="70"/>
        <v>194.87963999999999</v>
      </c>
      <c r="H1586" s="3">
        <f t="shared" si="71"/>
        <v>6.0000000001309672E-2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3491.09</v>
      </c>
      <c r="D1587" s="2">
        <v>0</v>
      </c>
      <c r="E1587" s="2">
        <v>0</v>
      </c>
      <c r="F1587" s="2">
        <v>0</v>
      </c>
      <c r="G1587" s="3">
        <f t="shared" si="70"/>
        <v>24.437630000000002</v>
      </c>
      <c r="H1587" s="3">
        <f t="shared" si="71"/>
        <v>9.0000000000145519E-2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79.62</v>
      </c>
      <c r="D1588" s="2">
        <v>0</v>
      </c>
      <c r="E1588" s="2">
        <v>0</v>
      </c>
      <c r="F1588" s="2">
        <v>0</v>
      </c>
      <c r="G1588" s="3">
        <f t="shared" si="70"/>
        <v>0.63696000000000008</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120</v>
      </c>
      <c r="D1591" s="2">
        <v>0</v>
      </c>
      <c r="E1591" s="2">
        <v>0</v>
      </c>
      <c r="F1591" s="2">
        <v>0</v>
      </c>
      <c r="G1591" s="3">
        <f t="shared" si="70"/>
        <v>1.3199999999999998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2131.4299999999998</v>
      </c>
      <c r="D1593" s="2">
        <v>0</v>
      </c>
      <c r="E1593" s="2">
        <v>0</v>
      </c>
      <c r="F1593" s="2">
        <v>0</v>
      </c>
      <c r="G1593" s="3">
        <f t="shared" si="70"/>
        <v>27.708589999999997</v>
      </c>
      <c r="H1593" s="3">
        <f t="shared" si="71"/>
        <v>0.42999999999983629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643.98</v>
      </c>
      <c r="D1600" s="2">
        <v>0</v>
      </c>
      <c r="E1600" s="2">
        <v>0</v>
      </c>
      <c r="F1600" s="2">
        <v>0</v>
      </c>
      <c r="G1600" s="3">
        <f>B1600/1000*C1600</f>
        <v>12.8796</v>
      </c>
      <c r="H1600" s="3">
        <f>ABS(C1600-ROUND(C1600,0))</f>
        <v>1.999999999998181E-2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161350.13999999998</v>
      </c>
      <c r="D1601" s="2">
        <v>0</v>
      </c>
      <c r="E1601" s="2">
        <v>0</v>
      </c>
      <c r="F1601" s="2">
        <v>0</v>
      </c>
      <c r="G1601" s="3">
        <f t="shared" si="70"/>
        <v>3388.3529399999998</v>
      </c>
      <c r="H1601" s="3">
        <f t="shared" si="71"/>
        <v>0.13999999998486601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82874.81</v>
      </c>
      <c r="D1603" s="2">
        <v>0</v>
      </c>
      <c r="E1603" s="2">
        <v>0</v>
      </c>
      <c r="F1603" s="2">
        <v>0</v>
      </c>
      <c r="G1603" s="3">
        <f t="shared" si="70"/>
        <v>1906.1206299999999</v>
      </c>
      <c r="H1603" s="3">
        <f t="shared" si="71"/>
        <v>0.19000000000232831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47135.25</v>
      </c>
      <c r="D1604" s="2">
        <v>0</v>
      </c>
      <c r="E1604" s="2">
        <v>0</v>
      </c>
      <c r="F1604" s="2">
        <v>0</v>
      </c>
      <c r="G1604" s="3">
        <f t="shared" si="70"/>
        <v>1131.2460000000001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31941.25</v>
      </c>
      <c r="D1605" s="2">
        <v>0</v>
      </c>
      <c r="E1605" s="2">
        <v>0</v>
      </c>
      <c r="F1605" s="2">
        <v>0</v>
      </c>
      <c r="G1605" s="3">
        <f t="shared" si="70"/>
        <v>798.53125</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2565.44</v>
      </c>
      <c r="D1606" s="2">
        <v>0</v>
      </c>
      <c r="E1606" s="2">
        <v>0</v>
      </c>
      <c r="F1606" s="2">
        <v>0</v>
      </c>
      <c r="G1606" s="3">
        <f t="shared" si="70"/>
        <v>66.701440000000005</v>
      </c>
      <c r="H1606" s="3">
        <f t="shared" si="71"/>
        <v>0.44000000000005457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1032.8699999999999</v>
      </c>
      <c r="D1607" s="2">
        <v>0</v>
      </c>
      <c r="E1607" s="2">
        <v>0</v>
      </c>
      <c r="F1607" s="2">
        <v>0</v>
      </c>
      <c r="G1607" s="3">
        <f t="shared" si="70"/>
        <v>27.887489999999996</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200</v>
      </c>
      <c r="D1610" s="2">
        <v>0</v>
      </c>
      <c r="E1610" s="2">
        <v>0</v>
      </c>
      <c r="F1610" s="2">
        <v>0</v>
      </c>
      <c r="G1610" s="3">
        <f t="shared" si="70"/>
        <v>6</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47125</v>
      </c>
      <c r="D1612" s="2">
        <v>0</v>
      </c>
      <c r="E1612" s="2">
        <v>0</v>
      </c>
      <c r="F1612" s="2">
        <v>0</v>
      </c>
      <c r="G1612" s="3">
        <f t="shared" si="70"/>
        <v>1508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30350</v>
      </c>
      <c r="D1613" s="2">
        <v>0</v>
      </c>
      <c r="E1613" s="2">
        <v>0</v>
      </c>
      <c r="F1613" s="2">
        <v>0</v>
      </c>
      <c r="G1613" s="3">
        <f t="shared" si="70"/>
        <v>1001.5500000000001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30350</v>
      </c>
      <c r="D1617" s="2">
        <v>0</v>
      </c>
      <c r="E1617" s="2">
        <v>0</v>
      </c>
      <c r="F1617" s="2">
        <v>0</v>
      </c>
      <c r="G1617" s="3">
        <f t="shared" si="70"/>
        <v>1122.95</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1000.33</v>
      </c>
      <c r="D1619" s="2">
        <v>0</v>
      </c>
      <c r="E1619" s="2">
        <v>0</v>
      </c>
      <c r="F1619" s="2">
        <v>0</v>
      </c>
      <c r="G1619" s="3">
        <f>B1619/1000*C1619</f>
        <v>39.012869999999999</v>
      </c>
      <c r="H1619" s="3">
        <f>ABS(C1619-ROUND(C1619,0))</f>
        <v>0.33000000000004093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606833.54999999993</v>
      </c>
      <c r="D1620" s="2">
        <v>0</v>
      </c>
      <c r="E1620" s="2">
        <v>0</v>
      </c>
      <c r="F1620" s="2">
        <v>0</v>
      </c>
      <c r="G1620" s="3">
        <f t="shared" si="70"/>
        <v>24273.341999999997</v>
      </c>
      <c r="H1620" s="3">
        <f t="shared" si="71"/>
        <v>0.45000000006984919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306833.55</v>
      </c>
      <c r="D1621" s="2">
        <v>0</v>
      </c>
      <c r="E1621" s="2">
        <v>0</v>
      </c>
      <c r="F1621" s="2">
        <v>0</v>
      </c>
      <c r="G1621" s="3">
        <f t="shared" si="70"/>
        <v>12580.17555</v>
      </c>
      <c r="H1621" s="3">
        <f t="shared" si="71"/>
        <v>0.45000000001164153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71458.55</v>
      </c>
      <c r="D1627" s="2">
        <v>0</v>
      </c>
      <c r="E1627" s="2">
        <v>0</v>
      </c>
      <c r="F1627" s="2">
        <v>0</v>
      </c>
      <c r="G1627" s="3">
        <f t="shared" si="70"/>
        <v>3358.5518500000003</v>
      </c>
      <c r="H1627" s="3">
        <f t="shared" si="71"/>
        <v>0.44999999999708962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65352.25</v>
      </c>
      <c r="D1633" s="2">
        <v>0</v>
      </c>
      <c r="E1633" s="2">
        <v>0</v>
      </c>
      <c r="F1633" s="2">
        <v>0</v>
      </c>
      <c r="G1633" s="3">
        <f t="shared" si="70"/>
        <v>3463.6692499999999</v>
      </c>
      <c r="H1633" s="3">
        <f t="shared" si="71"/>
        <v>0.25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8033.55</v>
      </c>
      <c r="D1634" s="2">
        <v>0</v>
      </c>
      <c r="E1634" s="2">
        <v>0</v>
      </c>
      <c r="F1634" s="2">
        <v>0</v>
      </c>
      <c r="G1634" s="3">
        <f t="shared" si="70"/>
        <v>433.81170000000003</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26120</v>
      </c>
      <c r="D1635" s="2">
        <v>0</v>
      </c>
      <c r="E1635" s="2">
        <v>0</v>
      </c>
      <c r="F1635" s="2">
        <v>0</v>
      </c>
      <c r="G1635" s="3">
        <f t="shared" si="70"/>
        <v>1436.6</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31198.7</v>
      </c>
      <c r="D1636" s="2">
        <v>0</v>
      </c>
      <c r="E1636" s="2">
        <v>0</v>
      </c>
      <c r="F1636" s="2">
        <v>0</v>
      </c>
      <c r="G1636" s="3">
        <f t="shared" si="70"/>
        <v>1747.1272000000001</v>
      </c>
      <c r="H1636" s="3">
        <f t="shared" si="71"/>
        <v>0.2999999999992724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1434.03</v>
      </c>
      <c r="D1638" s="2">
        <v>0</v>
      </c>
      <c r="E1638" s="2">
        <v>0</v>
      </c>
      <c r="F1638" s="2">
        <v>0</v>
      </c>
      <c r="G1638" s="3">
        <f t="shared" si="70"/>
        <v>83.173740000000009</v>
      </c>
      <c r="H1638" s="3">
        <f t="shared" si="71"/>
        <v>2.9999999999972715E-2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360.66</v>
      </c>
      <c r="D1639" s="2">
        <v>0</v>
      </c>
      <c r="E1639" s="2">
        <v>0</v>
      </c>
      <c r="F1639" s="2">
        <v>0</v>
      </c>
      <c r="G1639" s="3">
        <f t="shared" si="70"/>
        <v>21.278939999999999</v>
      </c>
      <c r="H1639" s="3">
        <f t="shared" si="71"/>
        <v>0.33999999999997499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1073.3699999999999</v>
      </c>
      <c r="D1640" s="2">
        <v>0</v>
      </c>
      <c r="E1640" s="2">
        <v>0</v>
      </c>
      <c r="F1640" s="2">
        <v>0</v>
      </c>
      <c r="G1640" s="3">
        <f t="shared" si="70"/>
        <v>64.402199999999993</v>
      </c>
      <c r="H1640" s="3">
        <f t="shared" si="71"/>
        <v>0.36999999999989086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4672.2700000000004</v>
      </c>
      <c r="D1663" s="2">
        <v>0</v>
      </c>
      <c r="E1663" s="2">
        <v>0</v>
      </c>
      <c r="F1663" s="2">
        <v>0</v>
      </c>
      <c r="G1663" s="3">
        <f t="shared" si="70"/>
        <v>387.79841000000005</v>
      </c>
      <c r="H1663" s="3">
        <f t="shared" si="71"/>
        <v>0.27000000000043656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4672.2700000000004</v>
      </c>
      <c r="D1664" s="2">
        <v>0</v>
      </c>
      <c r="E1664" s="2">
        <v>0</v>
      </c>
      <c r="F1664" s="2">
        <v>0</v>
      </c>
      <c r="G1664" s="3">
        <f t="shared" si="70"/>
        <v>392.47068000000007</v>
      </c>
      <c r="H1664" s="3">
        <f t="shared" si="71"/>
        <v>0.27000000000043656</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235375</v>
      </c>
      <c r="D1668" s="2">
        <v>0</v>
      </c>
      <c r="E1668" s="2">
        <v>0</v>
      </c>
      <c r="F1668" s="2">
        <v>0</v>
      </c>
      <c r="G1668" s="3">
        <f t="shared" si="70"/>
        <v>20713</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115330.81</v>
      </c>
      <c r="D1669" s="2">
        <v>0</v>
      </c>
      <c r="E1669" s="2">
        <v>0</v>
      </c>
      <c r="F1669" s="2">
        <v>0</v>
      </c>
      <c r="G1669" s="3">
        <f t="shared" si="70"/>
        <v>10264.442089999999</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100377.53</v>
      </c>
      <c r="D1670" s="2">
        <v>0</v>
      </c>
      <c r="E1670" s="2">
        <v>0</v>
      </c>
      <c r="F1670" s="2">
        <v>0</v>
      </c>
      <c r="G1670" s="3">
        <f t="shared" si="70"/>
        <v>9033.9776999999995</v>
      </c>
      <c r="H1670" s="3">
        <f t="shared" si="71"/>
        <v>0.47000000000116415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19666.66</v>
      </c>
      <c r="D1671" s="2">
        <v>0</v>
      </c>
      <c r="E1671" s="2">
        <v>0</v>
      </c>
      <c r="F1671" s="2">
        <v>0</v>
      </c>
      <c r="G1671" s="3">
        <f t="shared" si="70"/>
        <v>1789.66606</v>
      </c>
      <c r="H1671" s="3">
        <f t="shared" si="71"/>
        <v>0.34000000000014552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300000</v>
      </c>
      <c r="D1680" s="2">
        <v>0</v>
      </c>
      <c r="E1680" s="2">
        <v>0</v>
      </c>
      <c r="F1680" s="2">
        <v>0</v>
      </c>
      <c r="G1680" s="3">
        <f t="shared" si="70"/>
        <v>30000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300000</v>
      </c>
      <c r="D1684" s="2">
        <v>0</v>
      </c>
      <c r="E1684" s="2">
        <v>0</v>
      </c>
      <c r="F1684" s="2">
        <v>0</v>
      </c>
      <c r="G1684" s="3">
        <f>B1684/1000*C1684</f>
        <v>31200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98" zoomScaleNormal="98"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35757</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470724.46</v>
      </c>
      <c r="I17" s="275">
        <f>'PR-RAS'!E6</f>
        <v>201443.83000000002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115295.64</v>
      </c>
      <c r="I18" s="275">
        <f>'PR-RAS'!E152</f>
        <v>106465.29999999999</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62820.380000000005</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192197.75</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682102.38</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606833.54999999993</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306833.55</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300000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7" zoomScale="154" zoomScaleNormal="154" workbookViewId="0">
      <selection activeCell="E703" sqref="E7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470724.46</v>
      </c>
      <c r="E6" s="60">
        <f>E7+E43+E49+E82+E106+E125+E134+E140</f>
        <v>201443.83000000002</v>
      </c>
      <c r="F6" s="45">
        <f t="shared" ref="F6:F132" si="0">IF(D6&lt;&gt;0,IF(E6/D6&gt;=100,"&gt;&gt;100",E6/D6*100),"-")</f>
        <v>42.794425851590546</v>
      </c>
    </row>
    <row r="7" spans="1:24" ht="12.75" customHeight="1" x14ac:dyDescent="0.2">
      <c r="A7" s="63">
        <v>61</v>
      </c>
      <c r="B7" s="220" t="s">
        <v>17</v>
      </c>
      <c r="C7" s="247" t="s">
        <v>18</v>
      </c>
      <c r="D7" s="60">
        <f>D8+D17+D23+D29+D36+D39</f>
        <v>30157.27</v>
      </c>
      <c r="E7" s="60">
        <f>E8+E17+E23+E29+E36+E39</f>
        <v>35481.770000000004</v>
      </c>
      <c r="F7" s="45">
        <f t="shared" si="0"/>
        <v>117.65577587095915</v>
      </c>
    </row>
    <row r="8" spans="1:24" ht="12.75" customHeight="1" x14ac:dyDescent="0.2">
      <c r="A8" s="63">
        <v>611</v>
      </c>
      <c r="B8" s="220" t="s">
        <v>19</v>
      </c>
      <c r="C8" s="247" t="s">
        <v>20</v>
      </c>
      <c r="D8" s="60">
        <f>SUM(D9:D14)-D15-D16</f>
        <v>29765.73</v>
      </c>
      <c r="E8" s="60">
        <f>SUM(E9:E14)-E15-E16</f>
        <v>34189.97</v>
      </c>
      <c r="F8" s="45">
        <f t="shared" si="0"/>
        <v>114.86353601944251</v>
      </c>
    </row>
    <row r="9" spans="1:24" ht="12.75" customHeight="1" x14ac:dyDescent="0.2">
      <c r="A9" s="63">
        <v>6111</v>
      </c>
      <c r="B9" s="65" t="s">
        <v>21</v>
      </c>
      <c r="C9" s="247" t="s">
        <v>22</v>
      </c>
      <c r="D9" s="194">
        <v>29765.73</v>
      </c>
      <c r="E9" s="194">
        <v>34189.97</v>
      </c>
      <c r="F9" s="45">
        <f t="shared" si="0"/>
        <v>114.86353601944251</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391.54</v>
      </c>
      <c r="E23" s="60">
        <f t="shared" si="2"/>
        <v>1291.8</v>
      </c>
      <c r="F23" s="45">
        <f t="shared" si="0"/>
        <v>329.9279767073607</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391.54</v>
      </c>
      <c r="E27" s="194">
        <v>1291.8</v>
      </c>
      <c r="F27" s="45">
        <f t="shared" si="0"/>
        <v>329.9279767073607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438772.69</v>
      </c>
      <c r="E49" s="60">
        <f>E50+E53+E58+E61+E64+E68+E71+E74+E77</f>
        <v>159210.13</v>
      </c>
      <c r="F49" s="45">
        <f t="shared" si="0"/>
        <v>36.285332617214621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128509.57</v>
      </c>
      <c r="E58" s="60">
        <f t="shared" si="9"/>
        <v>131427.67000000001</v>
      </c>
      <c r="F58" s="45">
        <f t="shared" si="0"/>
        <v>102.27072582999072</v>
      </c>
    </row>
    <row r="59" spans="1:6" ht="24" x14ac:dyDescent="0.2">
      <c r="A59" s="63">
        <v>6331</v>
      </c>
      <c r="B59" s="65" t="s">
        <v>121</v>
      </c>
      <c r="C59" s="247" t="s">
        <v>122</v>
      </c>
      <c r="D59" s="194">
        <v>82502.25</v>
      </c>
      <c r="E59" s="194">
        <v>131427.67000000001</v>
      </c>
      <c r="F59" s="45">
        <f t="shared" si="0"/>
        <v>159.30192206879207</v>
      </c>
    </row>
    <row r="60" spans="1:6" ht="24" x14ac:dyDescent="0.2">
      <c r="A60" s="63">
        <v>6332</v>
      </c>
      <c r="B60" s="65" t="s">
        <v>123</v>
      </c>
      <c r="C60" s="247" t="s">
        <v>124</v>
      </c>
      <c r="D60" s="194">
        <v>46007.32</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310263.12</v>
      </c>
      <c r="E74" s="60">
        <f t="shared" si="13"/>
        <v>27782.46</v>
      </c>
      <c r="F74" s="45">
        <f t="shared" si="0"/>
        <v>8.9544835364254691</v>
      </c>
    </row>
    <row r="75" spans="1:6" ht="12.75" customHeight="1" x14ac:dyDescent="0.2">
      <c r="A75" s="63" t="s">
        <v>153</v>
      </c>
      <c r="B75" s="65" t="s">
        <v>154</v>
      </c>
      <c r="C75" s="247" t="s">
        <v>153</v>
      </c>
      <c r="D75" s="194">
        <v>0</v>
      </c>
      <c r="E75" s="194">
        <v>27782.46</v>
      </c>
      <c r="F75" s="45" t="str">
        <f t="shared" si="0"/>
        <v>-</v>
      </c>
    </row>
    <row r="76" spans="1:6" ht="12.75" customHeight="1" x14ac:dyDescent="0.2">
      <c r="A76" s="63" t="s">
        <v>155</v>
      </c>
      <c r="B76" s="65" t="s">
        <v>156</v>
      </c>
      <c r="C76" s="247" t="s">
        <v>155</v>
      </c>
      <c r="D76" s="194">
        <v>310263.12</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469.56</v>
      </c>
      <c r="E82" s="60">
        <f t="shared" si="15"/>
        <v>3937.9300000000003</v>
      </c>
      <c r="F82" s="45">
        <f t="shared" si="0"/>
        <v>838.64255899139619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469.56</v>
      </c>
      <c r="E91" s="60">
        <f t="shared" si="17"/>
        <v>3937.9300000000003</v>
      </c>
      <c r="F91" s="45">
        <f t="shared" si="0"/>
        <v>838.64255899139619</v>
      </c>
    </row>
    <row r="92" spans="1:6" ht="12.75" customHeight="1" x14ac:dyDescent="0.2">
      <c r="A92" s="63">
        <v>6421</v>
      </c>
      <c r="B92" s="64" t="s">
        <v>187</v>
      </c>
      <c r="C92" s="247" t="s">
        <v>188</v>
      </c>
      <c r="D92" s="194">
        <v>469.56</v>
      </c>
      <c r="E92" s="194">
        <v>510.38</v>
      </c>
      <c r="F92" s="45">
        <f t="shared" si="0"/>
        <v>108.69324473975637</v>
      </c>
    </row>
    <row r="93" spans="1:6" ht="12.75" customHeight="1" x14ac:dyDescent="0.2">
      <c r="A93" s="63">
        <v>6422</v>
      </c>
      <c r="B93" s="64" t="s">
        <v>189</v>
      </c>
      <c r="C93" s="247" t="s">
        <v>190</v>
      </c>
      <c r="D93" s="194">
        <v>0</v>
      </c>
      <c r="E93" s="194">
        <v>3427.55</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1324.94</v>
      </c>
      <c r="E106" s="60">
        <f>E107+E112+E120+E124</f>
        <v>2814</v>
      </c>
      <c r="F106" s="45">
        <f t="shared" si="0"/>
        <v>212.38697601400816</v>
      </c>
    </row>
    <row r="107" spans="1:6" ht="12.75" customHeight="1" x14ac:dyDescent="0.2">
      <c r="A107" s="63">
        <v>651</v>
      </c>
      <c r="B107" s="64" t="s">
        <v>217</v>
      </c>
      <c r="C107" s="247" t="s">
        <v>218</v>
      </c>
      <c r="D107" s="60">
        <f t="shared" ref="D107:E107" si="19">SUM(D108:D111)</f>
        <v>411.03</v>
      </c>
      <c r="E107" s="60">
        <f t="shared" si="19"/>
        <v>995.53</v>
      </c>
      <c r="F107" s="45">
        <f t="shared" si="0"/>
        <v>242.20373208768217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411.03</v>
      </c>
      <c r="E109" s="194">
        <v>995.53</v>
      </c>
      <c r="F109" s="45">
        <f t="shared" si="0"/>
        <v>242.20373208768217</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422.94</v>
      </c>
      <c r="E112" s="60">
        <f t="shared" si="20"/>
        <v>375.02</v>
      </c>
      <c r="F112" s="45">
        <f t="shared" si="0"/>
        <v>88.669787676739006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6.94</v>
      </c>
      <c r="E114" s="194"/>
      <c r="F114" s="45">
        <f t="shared" si="0"/>
        <v>0</v>
      </c>
    </row>
    <row r="115" spans="1:6" ht="12.75" customHeight="1" x14ac:dyDescent="0.2">
      <c r="A115" s="63">
        <v>6524</v>
      </c>
      <c r="B115" s="64" t="s">
        <v>233</v>
      </c>
      <c r="C115" s="247" t="s">
        <v>234</v>
      </c>
      <c r="D115" s="194">
        <v>0</v>
      </c>
      <c r="E115" s="194">
        <v>225.2</v>
      </c>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416</v>
      </c>
      <c r="E117" s="194">
        <v>149.82</v>
      </c>
      <c r="F117" s="45">
        <f t="shared" si="0"/>
        <v>36.014423076923073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490.97</v>
      </c>
      <c r="E120" s="60">
        <f t="shared" si="21"/>
        <v>1443.45</v>
      </c>
      <c r="F120" s="45">
        <f t="shared" si="0"/>
        <v>293.9996333788215</v>
      </c>
    </row>
    <row r="121" spans="1:6" ht="12.75" customHeight="1" x14ac:dyDescent="0.2">
      <c r="A121" s="63">
        <v>6531</v>
      </c>
      <c r="B121" s="64" t="s">
        <v>245</v>
      </c>
      <c r="C121" s="247" t="s">
        <v>246</v>
      </c>
      <c r="D121" s="194">
        <v>0</v>
      </c>
      <c r="E121" s="194">
        <v>52.21</v>
      </c>
      <c r="F121" s="45" t="str">
        <f t="shared" si="0"/>
        <v>-</v>
      </c>
    </row>
    <row r="122" spans="1:6" ht="12.75" customHeight="1" x14ac:dyDescent="0.2">
      <c r="A122" s="63">
        <v>6532</v>
      </c>
      <c r="B122" s="64" t="s">
        <v>247</v>
      </c>
      <c r="C122" s="247" t="s">
        <v>248</v>
      </c>
      <c r="D122" s="194">
        <v>490.97</v>
      </c>
      <c r="E122" s="194">
        <v>1391.24</v>
      </c>
      <c r="F122" s="45">
        <f t="shared" si="0"/>
        <v>283.36558241847769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115295.64</v>
      </c>
      <c r="E152" s="60">
        <f>E153+E164+E202+E221+E230+E262+E273</f>
        <v>106465.29999999999</v>
      </c>
      <c r="F152" s="45">
        <f t="shared" si="26"/>
        <v>92.341132760961287</v>
      </c>
    </row>
    <row r="153" spans="1:6" ht="12.75" customHeight="1" x14ac:dyDescent="0.2">
      <c r="A153" s="63">
        <v>31</v>
      </c>
      <c r="B153" s="64" t="s">
        <v>308</v>
      </c>
      <c r="C153" s="247" t="s">
        <v>309</v>
      </c>
      <c r="D153" s="60">
        <f t="shared" ref="D153:E153" si="30">D154+D159+D160</f>
        <v>44918.69</v>
      </c>
      <c r="E153" s="60">
        <f t="shared" si="30"/>
        <v>47135.25</v>
      </c>
      <c r="F153" s="45">
        <f t="shared" si="26"/>
        <v>104.93460517214548</v>
      </c>
    </row>
    <row r="154" spans="1:6" ht="12.75" customHeight="1" x14ac:dyDescent="0.2">
      <c r="A154" s="63">
        <v>311</v>
      </c>
      <c r="B154" s="64" t="s">
        <v>310</v>
      </c>
      <c r="C154" s="247" t="s">
        <v>311</v>
      </c>
      <c r="D154" s="60">
        <f t="shared" ref="D154:E154" si="31">SUM(D155:D158)</f>
        <v>38556.82</v>
      </c>
      <c r="E154" s="60">
        <f t="shared" si="31"/>
        <v>40459.440000000002</v>
      </c>
      <c r="F154" s="45">
        <f t="shared" si="26"/>
        <v>104.93458744782376</v>
      </c>
    </row>
    <row r="155" spans="1:6" ht="12.75" customHeight="1" x14ac:dyDescent="0.2">
      <c r="A155" s="63">
        <v>3111</v>
      </c>
      <c r="B155" s="64" t="s">
        <v>312</v>
      </c>
      <c r="C155" s="247" t="s">
        <v>313</v>
      </c>
      <c r="D155" s="194">
        <v>38556.82</v>
      </c>
      <c r="E155" s="194">
        <v>40459.440000000002</v>
      </c>
      <c r="F155" s="45">
        <f t="shared" si="26"/>
        <v>104.93458744782376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6361.87</v>
      </c>
      <c r="E160" s="60">
        <f t="shared" si="32"/>
        <v>6675.81</v>
      </c>
      <c r="F160" s="45">
        <f t="shared" si="26"/>
        <v>104.93471259236671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6361.87</v>
      </c>
      <c r="E162" s="194">
        <v>6675.81</v>
      </c>
      <c r="F162" s="45">
        <f t="shared" si="26"/>
        <v>104.93471259236671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46624.14</v>
      </c>
      <c r="E164" s="60">
        <f>E165+E170+E178+E188+E189+E194</f>
        <v>32867.68</v>
      </c>
      <c r="F164" s="45">
        <f t="shared" si="26"/>
        <v>70.494983928926089</v>
      </c>
    </row>
    <row r="165" spans="1:6" ht="12.75" customHeight="1" x14ac:dyDescent="0.2">
      <c r="A165" s="63">
        <v>321</v>
      </c>
      <c r="B165" s="64" t="s">
        <v>332</v>
      </c>
      <c r="C165" s="247" t="s">
        <v>333</v>
      </c>
      <c r="D165" s="60">
        <f t="shared" ref="D165:E165" si="33">SUM(D166:D169)</f>
        <v>1781.7199999999998</v>
      </c>
      <c r="E165" s="60">
        <f t="shared" si="33"/>
        <v>2187.65</v>
      </c>
      <c r="F165" s="45">
        <f t="shared" si="26"/>
        <v>122.7830411063467</v>
      </c>
    </row>
    <row r="166" spans="1:6" ht="12.75" customHeight="1" x14ac:dyDescent="0.2">
      <c r="A166" s="63">
        <v>3211</v>
      </c>
      <c r="B166" s="64" t="s">
        <v>334</v>
      </c>
      <c r="C166" s="247" t="s">
        <v>335</v>
      </c>
      <c r="D166" s="194">
        <v>1053.5999999999999</v>
      </c>
      <c r="E166" s="194"/>
      <c r="F166" s="45">
        <f t="shared" si="26"/>
        <v>0</v>
      </c>
    </row>
    <row r="167" spans="1:6" ht="12.75" customHeight="1" x14ac:dyDescent="0.2">
      <c r="A167" s="63">
        <v>3212</v>
      </c>
      <c r="B167" s="64" t="s">
        <v>336</v>
      </c>
      <c r="C167" s="247" t="s">
        <v>337</v>
      </c>
      <c r="D167" s="194">
        <v>698.12</v>
      </c>
      <c r="E167" s="194">
        <v>1101.2</v>
      </c>
      <c r="F167" s="45">
        <f t="shared" si="26"/>
        <v>157.7379247120839</v>
      </c>
    </row>
    <row r="168" spans="1:6" ht="12.75" customHeight="1" x14ac:dyDescent="0.2">
      <c r="A168" s="63">
        <v>3213</v>
      </c>
      <c r="B168" s="64" t="s">
        <v>338</v>
      </c>
      <c r="C168" s="247" t="s">
        <v>339</v>
      </c>
      <c r="D168" s="194">
        <v>30</v>
      </c>
      <c r="E168" s="194">
        <v>573.75</v>
      </c>
      <c r="F168" s="45">
        <f t="shared" si="26"/>
        <v>1912.5</v>
      </c>
    </row>
    <row r="169" spans="1:6" ht="12.75" customHeight="1" x14ac:dyDescent="0.2">
      <c r="A169" s="63">
        <v>3214</v>
      </c>
      <c r="B169" s="64" t="s">
        <v>340</v>
      </c>
      <c r="C169" s="247" t="s">
        <v>341</v>
      </c>
      <c r="D169" s="194">
        <v>0</v>
      </c>
      <c r="E169" s="194">
        <v>512.70000000000005</v>
      </c>
      <c r="F169" s="45" t="str">
        <f t="shared" si="26"/>
        <v>-</v>
      </c>
    </row>
    <row r="170" spans="1:6" ht="12.75" customHeight="1" x14ac:dyDescent="0.2">
      <c r="A170" s="63">
        <v>322</v>
      </c>
      <c r="B170" s="64" t="s">
        <v>342</v>
      </c>
      <c r="C170" s="247" t="s">
        <v>343</v>
      </c>
      <c r="D170" s="60">
        <f t="shared" ref="D170:E170" si="34">SUM(D171:D177)</f>
        <v>10654.130000000001</v>
      </c>
      <c r="E170" s="60">
        <f t="shared" si="34"/>
        <v>6490.97</v>
      </c>
      <c r="F170" s="45">
        <f t="shared" si="26"/>
        <v>60.924449016484687</v>
      </c>
    </row>
    <row r="171" spans="1:6" ht="12.75" customHeight="1" x14ac:dyDescent="0.2">
      <c r="A171" s="63">
        <v>3221</v>
      </c>
      <c r="B171" s="64" t="s">
        <v>344</v>
      </c>
      <c r="C171" s="247" t="s">
        <v>345</v>
      </c>
      <c r="D171" s="194">
        <v>1367.16</v>
      </c>
      <c r="E171" s="194">
        <v>1237.98</v>
      </c>
      <c r="F171" s="45">
        <f t="shared" si="26"/>
        <v>90.551215658737817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6658.97</v>
      </c>
      <c r="E173" s="194">
        <v>4595.53</v>
      </c>
      <c r="F173" s="45">
        <f t="shared" si="26"/>
        <v>69.012625075649837</v>
      </c>
    </row>
    <row r="174" spans="1:6" ht="12.75" customHeight="1" x14ac:dyDescent="0.2">
      <c r="A174" s="63">
        <v>3224</v>
      </c>
      <c r="B174" s="65" t="s">
        <v>350</v>
      </c>
      <c r="C174" s="247" t="s">
        <v>351</v>
      </c>
      <c r="D174" s="194">
        <v>2628</v>
      </c>
      <c r="E174" s="194">
        <v>657.46</v>
      </c>
      <c r="F174" s="45">
        <f t="shared" si="26"/>
        <v>25.017503805175039</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32466.7</v>
      </c>
      <c r="E178" s="60">
        <f t="shared" si="35"/>
        <v>23474.99</v>
      </c>
      <c r="F178" s="45">
        <f t="shared" si="26"/>
        <v>72.304823095664176</v>
      </c>
    </row>
    <row r="179" spans="1:6" ht="12.75" customHeight="1" x14ac:dyDescent="0.2">
      <c r="A179" s="63">
        <v>3231</v>
      </c>
      <c r="B179" s="65" t="s">
        <v>360</v>
      </c>
      <c r="C179" s="247" t="s">
        <v>361</v>
      </c>
      <c r="D179" s="194">
        <v>478.72</v>
      </c>
      <c r="E179" s="194">
        <v>878.19</v>
      </c>
      <c r="F179" s="45">
        <f t="shared" si="26"/>
        <v>183.44543783422461</v>
      </c>
    </row>
    <row r="180" spans="1:6" ht="12.75" customHeight="1" x14ac:dyDescent="0.2">
      <c r="A180" s="63">
        <v>3232</v>
      </c>
      <c r="B180" s="65" t="s">
        <v>362</v>
      </c>
      <c r="C180" s="247" t="s">
        <v>363</v>
      </c>
      <c r="D180" s="194">
        <v>10152</v>
      </c>
      <c r="E180" s="194">
        <v>4533.75</v>
      </c>
      <c r="F180" s="45">
        <f t="shared" si="26"/>
        <v>44.658687943262407</v>
      </c>
    </row>
    <row r="181" spans="1:6" ht="12.75" customHeight="1" x14ac:dyDescent="0.2">
      <c r="A181" s="63">
        <v>3233</v>
      </c>
      <c r="B181" s="65" t="s">
        <v>364</v>
      </c>
      <c r="C181" s="247" t="s">
        <v>365</v>
      </c>
      <c r="D181" s="194">
        <v>3424.94</v>
      </c>
      <c r="E181" s="194">
        <v>331.86</v>
      </c>
      <c r="F181" s="45">
        <f t="shared" si="26"/>
        <v>9.6895128089835154</v>
      </c>
    </row>
    <row r="182" spans="1:6" ht="12.75" customHeight="1" x14ac:dyDescent="0.2">
      <c r="A182" s="63">
        <v>3234</v>
      </c>
      <c r="B182" s="65" t="s">
        <v>366</v>
      </c>
      <c r="C182" s="247" t="s">
        <v>367</v>
      </c>
      <c r="D182" s="194">
        <v>861.53</v>
      </c>
      <c r="E182" s="194">
        <v>773.2</v>
      </c>
      <c r="F182" s="45">
        <f t="shared" si="26"/>
        <v>89.747310018223402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625</v>
      </c>
      <c r="E184" s="194">
        <v>664.34</v>
      </c>
      <c r="F184" s="45">
        <f t="shared" si="26"/>
        <v>106.29440000000001</v>
      </c>
    </row>
    <row r="185" spans="1:6" ht="12.75" customHeight="1" x14ac:dyDescent="0.2">
      <c r="A185" s="63">
        <v>3237</v>
      </c>
      <c r="B185" s="64" t="s">
        <v>372</v>
      </c>
      <c r="C185" s="247" t="s">
        <v>373</v>
      </c>
      <c r="D185" s="194">
        <v>14507.28</v>
      </c>
      <c r="E185" s="194">
        <v>15623.7</v>
      </c>
      <c r="F185" s="45">
        <f t="shared" si="26"/>
        <v>107.69558456168214</v>
      </c>
    </row>
    <row r="186" spans="1:6" ht="12.75" customHeight="1" x14ac:dyDescent="0.2">
      <c r="A186" s="63">
        <v>3238</v>
      </c>
      <c r="B186" s="64" t="s">
        <v>374</v>
      </c>
      <c r="C186" s="247" t="s">
        <v>375</v>
      </c>
      <c r="D186" s="194">
        <v>1934.48</v>
      </c>
      <c r="E186" s="194">
        <v>149.04</v>
      </c>
      <c r="F186" s="45">
        <f t="shared" si="26"/>
        <v>7.7043960133989495</v>
      </c>
    </row>
    <row r="187" spans="1:6" ht="12.75" customHeight="1" x14ac:dyDescent="0.2">
      <c r="A187" s="63">
        <v>3239</v>
      </c>
      <c r="B187" s="64" t="s">
        <v>376</v>
      </c>
      <c r="C187" s="247" t="s">
        <v>377</v>
      </c>
      <c r="D187" s="194">
        <v>482.75</v>
      </c>
      <c r="E187" s="194">
        <v>520.91</v>
      </c>
      <c r="F187" s="45">
        <f t="shared" si="26"/>
        <v>107.90471258415329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1721.59</v>
      </c>
      <c r="E194" s="60">
        <f t="shared" si="36"/>
        <v>714.07</v>
      </c>
      <c r="F194" s="45">
        <f t="shared" si="26"/>
        <v>41.477355235567124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1721.59</v>
      </c>
      <c r="E197" s="194">
        <v>714.07</v>
      </c>
      <c r="F197" s="45">
        <f t="shared" si="26"/>
        <v>41.477355235567124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6490.38</v>
      </c>
      <c r="E202" s="60">
        <f t="shared" si="37"/>
        <v>11747.140000000001</v>
      </c>
      <c r="F202" s="45">
        <f t="shared" si="26"/>
        <v>180.99310055805671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689.86</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689.86</v>
      </c>
      <c r="E211" s="194"/>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5800.52</v>
      </c>
      <c r="E216" s="60">
        <f t="shared" si="40"/>
        <v>11747.140000000001</v>
      </c>
      <c r="F216" s="45">
        <f t="shared" si="26"/>
        <v>202.51873969919939</v>
      </c>
    </row>
    <row r="217" spans="1:6" ht="12.75" customHeight="1" x14ac:dyDescent="0.2">
      <c r="A217" s="63">
        <v>3431</v>
      </c>
      <c r="B217" s="182" t="s">
        <v>436</v>
      </c>
      <c r="C217" s="247" t="s">
        <v>437</v>
      </c>
      <c r="D217" s="194">
        <v>501.97</v>
      </c>
      <c r="E217" s="194">
        <v>372.27</v>
      </c>
      <c r="F217" s="45">
        <f t="shared" si="26"/>
        <v>74.161802498157243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5298.55</v>
      </c>
      <c r="E220" s="194">
        <v>11374.87</v>
      </c>
      <c r="F220" s="45">
        <f t="shared" si="26"/>
        <v>214.67892159175625</v>
      </c>
    </row>
    <row r="221" spans="1:6" ht="12.75" customHeight="1" x14ac:dyDescent="0.2">
      <c r="A221" s="63">
        <v>35</v>
      </c>
      <c r="B221" s="65" t="s">
        <v>444</v>
      </c>
      <c r="C221" s="247" t="s">
        <v>445</v>
      </c>
      <c r="D221" s="60">
        <f t="shared" ref="D221:E221" si="41">D222+D225+D229</f>
        <v>358.29</v>
      </c>
      <c r="E221" s="60">
        <f t="shared" si="41"/>
        <v>79.62</v>
      </c>
      <c r="F221" s="45">
        <f t="shared" si="26"/>
        <v>22.222222222222221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358.29</v>
      </c>
      <c r="E225" s="60">
        <f t="shared" si="43"/>
        <v>79.62</v>
      </c>
      <c r="F225" s="45">
        <f t="shared" si="26"/>
        <v>22.222222222222221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358.29</v>
      </c>
      <c r="E228" s="194">
        <v>79.62</v>
      </c>
      <c r="F228" s="45">
        <f t="shared" si="26"/>
        <v>22.222222222222221</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3541.73</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3541.73</v>
      </c>
      <c r="F237" s="45" t="str">
        <f t="shared" si="44"/>
        <v>-</v>
      </c>
    </row>
    <row r="238" spans="1:6" ht="12" x14ac:dyDescent="0.2">
      <c r="A238" s="63">
        <v>3631</v>
      </c>
      <c r="B238" s="65" t="s">
        <v>478</v>
      </c>
      <c r="C238" s="247" t="s">
        <v>479</v>
      </c>
      <c r="D238" s="194">
        <v>0</v>
      </c>
      <c r="E238" s="194">
        <v>3541.73</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3835</v>
      </c>
      <c r="E262" s="60">
        <f t="shared" si="55"/>
        <v>2520</v>
      </c>
      <c r="F262" s="45">
        <f t="shared" ref="F262:F268" si="56">IF(D262&lt;&gt;0,IF(E262/D262&gt;=100,"&gt;&gt;100",E262/D262*100),"-")</f>
        <v>65.710560625814864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3835</v>
      </c>
      <c r="E269" s="60">
        <f t="shared" si="58"/>
        <v>2520</v>
      </c>
      <c r="F269" s="45">
        <f t="shared" ref="F269:F272" si="59">IF(D269&lt;&gt;0,IF(E269/D269&gt;=100,"&gt;&gt;100",E269/D269*100),"-")</f>
        <v>65.710560625814864</v>
      </c>
    </row>
    <row r="270" spans="1:6" ht="12.75" customHeight="1" x14ac:dyDescent="0.2">
      <c r="A270" s="63">
        <v>3721</v>
      </c>
      <c r="B270" s="65" t="s">
        <v>533</v>
      </c>
      <c r="C270" s="247" t="s">
        <v>534</v>
      </c>
      <c r="D270" s="194">
        <v>3835</v>
      </c>
      <c r="E270" s="194">
        <v>2520</v>
      </c>
      <c r="F270" s="45">
        <f t="shared" si="59"/>
        <v>65.710560625814864</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13069.14</v>
      </c>
      <c r="E273" s="60">
        <f t="shared" si="60"/>
        <v>8573.8799999999992</v>
      </c>
      <c r="F273" s="45">
        <f t="shared" ref="F273:F277" si="61">IF(D273&lt;&gt;0,IF(E273/D273&gt;=100,"&gt;&gt;100",E273/D273*100),"-")</f>
        <v>65.604010669408993</v>
      </c>
    </row>
    <row r="274" spans="1:6" ht="12.75" customHeight="1" x14ac:dyDescent="0.2">
      <c r="A274" s="63">
        <v>381</v>
      </c>
      <c r="B274" s="64" t="s">
        <v>541</v>
      </c>
      <c r="C274" s="247" t="s">
        <v>542</v>
      </c>
      <c r="D274" s="60">
        <f t="shared" ref="D274:E274" si="62">SUM(D275:D277)</f>
        <v>13069.14</v>
      </c>
      <c r="E274" s="60">
        <f t="shared" si="62"/>
        <v>8573.8799999999992</v>
      </c>
      <c r="F274" s="45">
        <f t="shared" si="61"/>
        <v>65.604010669408993</v>
      </c>
    </row>
    <row r="275" spans="1:6" ht="12.75" customHeight="1" x14ac:dyDescent="0.2">
      <c r="A275" s="63">
        <v>3811</v>
      </c>
      <c r="B275" s="64" t="s">
        <v>543</v>
      </c>
      <c r="C275" s="247" t="s">
        <v>544</v>
      </c>
      <c r="D275" s="194">
        <v>13069.14</v>
      </c>
      <c r="E275" s="194">
        <v>8573.8799999999992</v>
      </c>
      <c r="F275" s="45">
        <f t="shared" si="61"/>
        <v>65.604010669408993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115295.64</v>
      </c>
      <c r="E299" s="60">
        <f>E152-E297+E298</f>
        <v>106465.29999999999</v>
      </c>
      <c r="F299" s="45">
        <f t="shared" si="68"/>
        <v>92.341132760961287</v>
      </c>
    </row>
    <row r="300" spans="1:6" ht="12.75" customHeight="1" x14ac:dyDescent="0.2">
      <c r="A300" s="63" t="s">
        <v>582</v>
      </c>
      <c r="B300" s="64" t="s">
        <v>593</v>
      </c>
      <c r="C300" s="247" t="s">
        <v>594</v>
      </c>
      <c r="D300" s="60">
        <f>IF(D6&gt;=D299,D6-D299,0)</f>
        <v>355428.82</v>
      </c>
      <c r="E300" s="60">
        <f>IF(E6&gt;=E299,E6-E299,0)</f>
        <v>94978.530000000028</v>
      </c>
      <c r="F300" s="45">
        <f t="shared" si="68"/>
        <v>26.722236536699533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53832.04</v>
      </c>
      <c r="E302" s="194">
        <v>511536.34</v>
      </c>
      <c r="F302" s="45">
        <f t="shared" si="68"/>
        <v>950.24513282424368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116119.6</v>
      </c>
      <c r="E360" s="60">
        <f t="shared" si="86"/>
        <v>2131.4299999999998</v>
      </c>
      <c r="F360" s="45">
        <f t="shared" si="72"/>
        <v>1.8355471427734849</v>
      </c>
    </row>
    <row r="361" spans="1:6" ht="12.75" customHeight="1" x14ac:dyDescent="0.2">
      <c r="A361" s="63">
        <v>41</v>
      </c>
      <c r="B361" s="64" t="s">
        <v>714</v>
      </c>
      <c r="C361" s="247" t="s">
        <v>715</v>
      </c>
      <c r="D361" s="60">
        <f t="shared" ref="D361:E361" si="87">D362+D366</f>
        <v>12985.61</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12985.61</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12985.61</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103133.99</v>
      </c>
      <c r="E373" s="60">
        <f t="shared" si="90"/>
        <v>2131.4299999999998</v>
      </c>
      <c r="F373" s="45">
        <f t="shared" si="72"/>
        <v>2.0666610493785798</v>
      </c>
    </row>
    <row r="374" spans="1:6" ht="12.75" customHeight="1" x14ac:dyDescent="0.2">
      <c r="A374" s="63">
        <v>421</v>
      </c>
      <c r="B374" s="64" t="s">
        <v>732</v>
      </c>
      <c r="C374" s="247" t="s">
        <v>733</v>
      </c>
      <c r="D374" s="60">
        <f t="shared" ref="D374:E374" si="91">SUM(D375:D378)</f>
        <v>103133.99</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17125</v>
      </c>
      <c r="E377" s="194"/>
      <c r="F377" s="45">
        <f t="shared" si="72"/>
        <v>0</v>
      </c>
    </row>
    <row r="378" spans="1:6" ht="12.75" customHeight="1" x14ac:dyDescent="0.2">
      <c r="A378" s="63">
        <v>4214</v>
      </c>
      <c r="B378" s="64" t="s">
        <v>644</v>
      </c>
      <c r="C378" s="247" t="s">
        <v>737</v>
      </c>
      <c r="D378" s="194">
        <v>86008.99</v>
      </c>
      <c r="E378" s="194"/>
      <c r="F378" s="45">
        <f t="shared" si="72"/>
        <v>0</v>
      </c>
    </row>
    <row r="379" spans="1:6" ht="12.75" customHeight="1" x14ac:dyDescent="0.2">
      <c r="A379" s="63">
        <v>422</v>
      </c>
      <c r="B379" s="64" t="s">
        <v>738</v>
      </c>
      <c r="C379" s="247" t="s">
        <v>739</v>
      </c>
      <c r="D379" s="60">
        <f t="shared" ref="D379:E379" si="92">SUM(D380:D387)</f>
        <v>0</v>
      </c>
      <c r="E379" s="60">
        <f t="shared" si="92"/>
        <v>2131.4299999999998</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2131.4299999999998</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116119.6</v>
      </c>
      <c r="E418" s="60">
        <f t="shared" si="102"/>
        <v>2131.4299999999998</v>
      </c>
      <c r="F418" s="45">
        <f t="shared" si="72"/>
        <v>1.8355471427734849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683248.93</v>
      </c>
      <c r="E420" s="194">
        <v>541563.06000000006</v>
      </c>
      <c r="F420" s="45">
        <f t="shared" si="72"/>
        <v>79.262921055727091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470724.46</v>
      </c>
      <c r="E422" s="60">
        <f>E6+E308</f>
        <v>201443.83000000002</v>
      </c>
      <c r="F422" s="45">
        <f t="shared" si="72"/>
        <v>42.794425851590546</v>
      </c>
    </row>
    <row r="423" spans="1:6" ht="12.75" customHeight="1" x14ac:dyDescent="0.2">
      <c r="A423" s="63" t="s">
        <v>582</v>
      </c>
      <c r="B423" s="64" t="s">
        <v>805</v>
      </c>
      <c r="C423" s="247" t="s">
        <v>806</v>
      </c>
      <c r="D423" s="60">
        <f t="shared" ref="D423:E423" si="103">D299+D360</f>
        <v>231415.24</v>
      </c>
      <c r="E423" s="60">
        <f t="shared" si="103"/>
        <v>108596.72999999998</v>
      </c>
      <c r="F423" s="45">
        <f t="shared" si="72"/>
        <v>46.927216202355552</v>
      </c>
    </row>
    <row r="424" spans="1:6" ht="12.75" customHeight="1" x14ac:dyDescent="0.2">
      <c r="A424" s="63" t="s">
        <v>582</v>
      </c>
      <c r="B424" s="64" t="s">
        <v>807</v>
      </c>
      <c r="C424" s="247" t="s">
        <v>808</v>
      </c>
      <c r="D424" s="60">
        <f t="shared" ref="D424:E424" si="104">IF(D422&gt;=D423,D422-D423,0)</f>
        <v>239309.22000000003</v>
      </c>
      <c r="E424" s="60">
        <f t="shared" si="104"/>
        <v>92847.100000000035</v>
      </c>
      <c r="F424" s="45">
        <f t="shared" si="72"/>
        <v>38.797961900506813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629416.89</v>
      </c>
      <c r="E427" s="60">
        <f t="shared" si="107"/>
        <v>30026.72000000003</v>
      </c>
      <c r="F427" s="45">
        <f t="shared" si="72"/>
        <v>4.7705615271938493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188909.92</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188909.92</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188909.92</v>
      </c>
      <c r="E502" s="60">
        <f t="shared" si="129"/>
        <v>0</v>
      </c>
      <c r="F502" s="45">
        <f t="shared" si="109"/>
        <v>0</v>
      </c>
    </row>
    <row r="503" spans="1:6" ht="12.75" customHeight="1" x14ac:dyDescent="0.2">
      <c r="A503" s="63">
        <v>8443</v>
      </c>
      <c r="B503" s="64" t="s">
        <v>966</v>
      </c>
      <c r="C503" s="247" t="s">
        <v>967</v>
      </c>
      <c r="D503" s="194">
        <v>188909.92</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325000</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325000</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325000</v>
      </c>
      <c r="E609" s="60">
        <f t="shared" si="156"/>
        <v>0</v>
      </c>
      <c r="F609" s="45">
        <f t="shared" si="109"/>
        <v>0</v>
      </c>
    </row>
    <row r="610" spans="1:6" ht="24" x14ac:dyDescent="0.2">
      <c r="A610" s="63">
        <v>5443</v>
      </c>
      <c r="B610" s="64" t="s">
        <v>1170</v>
      </c>
      <c r="C610" s="247" t="s">
        <v>1171</v>
      </c>
      <c r="D610" s="194">
        <v>325000</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136090.07999999999</v>
      </c>
      <c r="E640" s="60">
        <f>IF(E535-E430&gt;=0,E535-E430,0)</f>
        <v>0</v>
      </c>
      <c r="F640" s="45">
        <f t="shared" si="109"/>
        <v>0</v>
      </c>
    </row>
    <row r="641" spans="1:6" ht="12.75" customHeight="1" x14ac:dyDescent="0.2">
      <c r="A641" s="63">
        <v>92213</v>
      </c>
      <c r="B641" s="64" t="s">
        <v>1232</v>
      </c>
      <c r="C641" s="247" t="s">
        <v>1233</v>
      </c>
      <c r="D641" s="194">
        <v>334000</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659634.38</v>
      </c>
      <c r="E643" s="60">
        <f>E422+E430</f>
        <v>201443.83000000002</v>
      </c>
      <c r="F643" s="45">
        <f t="shared" si="109"/>
        <v>30.538709944136027</v>
      </c>
    </row>
    <row r="644" spans="1:6" ht="12.75" customHeight="1" x14ac:dyDescent="0.2">
      <c r="A644" s="63" t="s">
        <v>582</v>
      </c>
      <c r="B644" s="64" t="s">
        <v>1238</v>
      </c>
      <c r="C644" s="247" t="s">
        <v>1239</v>
      </c>
      <c r="D644" s="60">
        <f>D423+D535</f>
        <v>556415.24</v>
      </c>
      <c r="E644" s="60">
        <f>E423+E535</f>
        <v>108596.72999999998</v>
      </c>
      <c r="F644" s="45">
        <f t="shared" si="109"/>
        <v>19.51720984493523</v>
      </c>
    </row>
    <row r="645" spans="1:6" ht="12.75" customHeight="1" x14ac:dyDescent="0.2">
      <c r="A645" s="63" t="s">
        <v>582</v>
      </c>
      <c r="B645" s="64" t="s">
        <v>1240</v>
      </c>
      <c r="C645" s="247" t="s">
        <v>1241</v>
      </c>
      <c r="D645" s="60">
        <f t="shared" ref="D645:E645" si="163">IF(D643&gt;=D644,D643-D644,0)</f>
        <v>103219.14000000001</v>
      </c>
      <c r="E645" s="60">
        <f t="shared" si="163"/>
        <v>92847.100000000035</v>
      </c>
      <c r="F645" s="45">
        <f t="shared" si="109"/>
        <v>89.951437301260228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295416.89</v>
      </c>
      <c r="E648" s="60">
        <f>IF(E427-E426+E642-E641&gt;=0,E427-E426+E642-E641,0)</f>
        <v>30026.72000000003</v>
      </c>
      <c r="F648" s="45">
        <f t="shared" si="109"/>
        <v>10.164185263747116</v>
      </c>
    </row>
    <row r="649" spans="1:6" ht="24" x14ac:dyDescent="0.2">
      <c r="A649" s="63" t="s">
        <v>582</v>
      </c>
      <c r="B649" s="64" t="s">
        <v>1248</v>
      </c>
      <c r="C649" s="247" t="s">
        <v>1249</v>
      </c>
      <c r="D649" s="60">
        <f t="shared" ref="D649:E649" si="165">IF(D645+D647-D646-D648&gt;=0,D645+D647-D646-D648,0)</f>
        <v>0</v>
      </c>
      <c r="E649" s="60">
        <f t="shared" si="165"/>
        <v>62820.380000000005</v>
      </c>
      <c r="F649" s="45" t="str">
        <f t="shared" si="109"/>
        <v>-</v>
      </c>
    </row>
    <row r="650" spans="1:6" ht="24" x14ac:dyDescent="0.2">
      <c r="A650" s="63" t="s">
        <v>582</v>
      </c>
      <c r="B650" s="64" t="s">
        <v>1250</v>
      </c>
      <c r="C650" s="247" t="s">
        <v>1251</v>
      </c>
      <c r="D650" s="60">
        <f t="shared" ref="D650:E650" si="166">IF(D646+D648-D645-D647&gt;=0,D646+D648-D645-D647,0)</f>
        <v>192197.75</v>
      </c>
      <c r="E650" s="60">
        <f t="shared" si="166"/>
        <v>0</v>
      </c>
      <c r="F650" s="45">
        <f t="shared" si="109"/>
        <v>0</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19361.29</v>
      </c>
      <c r="E653" s="194">
        <v>21847.42</v>
      </c>
      <c r="F653" s="45">
        <f t="shared" ref="F653:F740" si="167">IF(D653&lt;&gt;0,IF(E653/D653&gt;=100,"&gt;&gt;100",E653/D653*100),"-")</f>
        <v>112.84072497235462</v>
      </c>
    </row>
    <row r="654" spans="1:6" ht="12.75" customHeight="1" x14ac:dyDescent="0.2">
      <c r="A654" s="63" t="s">
        <v>1257</v>
      </c>
      <c r="B654" s="64" t="s">
        <v>1258</v>
      </c>
      <c r="C654" s="247" t="s">
        <v>1257</v>
      </c>
      <c r="D654" s="194">
        <v>481487.79</v>
      </c>
      <c r="E654" s="194">
        <v>202116.49</v>
      </c>
      <c r="F654" s="45">
        <f t="shared" si="167"/>
        <v>41.977490228776105</v>
      </c>
    </row>
    <row r="655" spans="1:6" ht="12.75" customHeight="1" x14ac:dyDescent="0.2">
      <c r="A655" s="63" t="s">
        <v>1259</v>
      </c>
      <c r="B655" s="64" t="s">
        <v>1260</v>
      </c>
      <c r="C655" s="247" t="s">
        <v>1259</v>
      </c>
      <c r="D655" s="194">
        <v>500849.08</v>
      </c>
      <c r="E655" s="194">
        <v>222879.19</v>
      </c>
      <c r="F655" s="45">
        <f t="shared" si="167"/>
        <v>44.500269422477523</v>
      </c>
    </row>
    <row r="656" spans="1:6" ht="24" x14ac:dyDescent="0.2">
      <c r="A656" s="63">
        <v>11</v>
      </c>
      <c r="B656" s="64" t="s">
        <v>1261</v>
      </c>
      <c r="C656" s="247" t="s">
        <v>1262</v>
      </c>
      <c r="D656" s="60">
        <f t="shared" ref="D656:E656" si="168">+D653+D654-D655</f>
        <v>0</v>
      </c>
      <c r="E656" s="60">
        <f t="shared" si="168"/>
        <v>1084.7199999999721</v>
      </c>
      <c r="F656" s="45" t="str">
        <f t="shared" si="167"/>
        <v>-</v>
      </c>
    </row>
    <row r="657" spans="1:6" ht="24" x14ac:dyDescent="0.2">
      <c r="A657" s="63" t="s">
        <v>582</v>
      </c>
      <c r="B657" s="64" t="s">
        <v>1263</v>
      </c>
      <c r="C657" s="247" t="s">
        <v>1264</v>
      </c>
      <c r="D657" s="253">
        <v>9</v>
      </c>
      <c r="E657" s="253">
        <v>9</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9</v>
      </c>
      <c r="E659" s="253">
        <v>9</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29765.73</v>
      </c>
      <c r="E661" s="194">
        <v>34189.97</v>
      </c>
      <c r="F661" s="45">
        <f t="shared" si="167"/>
        <v>114.86353601944251</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82502.25</v>
      </c>
      <c r="E669" s="194">
        <v>131427.67000000001</v>
      </c>
      <c r="F669" s="45">
        <f t="shared" si="167"/>
        <v>159.30192206879207</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46007.32</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27782.46</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310263.12</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698.12</v>
      </c>
      <c r="E734" s="192">
        <v>1101.2</v>
      </c>
      <c r="F734" s="71">
        <f t="shared" si="167"/>
        <v>157.7379247120839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3583.43</v>
      </c>
      <c r="E738" s="194">
        <v>3150.35</v>
      </c>
      <c r="F738" s="45">
        <f t="shared" si="167"/>
        <v>87.914372542508161</v>
      </c>
    </row>
    <row r="739" spans="1:6" ht="12.75" customHeight="1" x14ac:dyDescent="0.2">
      <c r="A739" s="70" t="s">
        <v>1408</v>
      </c>
      <c r="B739" s="65" t="s">
        <v>1409</v>
      </c>
      <c r="C739" s="278" t="s">
        <v>1408</v>
      </c>
      <c r="D739" s="192">
        <v>10798.85</v>
      </c>
      <c r="E739" s="192">
        <v>10650</v>
      </c>
      <c r="F739" s="71">
        <f t="shared" si="167"/>
        <v>98.621612486514763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689.86</v>
      </c>
      <c r="E760" s="194"/>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358.29</v>
      </c>
      <c r="E777" s="192">
        <v>79.62</v>
      </c>
      <c r="F777" s="71">
        <f t="shared" si="169"/>
        <v>22.222222222222221</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v>3541.73</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3570</v>
      </c>
      <c r="E846" s="194">
        <v>2520</v>
      </c>
      <c r="F846" s="45">
        <f t="shared" si="169"/>
        <v>70.588235294117652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265</v>
      </c>
      <c r="E848" s="194"/>
      <c r="F848" s="45">
        <f t="shared" si="169"/>
        <v>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1"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61" sqref="D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682102.38</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86081.309999999983</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83305.899999999994</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47135.25</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32479.94</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3491.09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79.62</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120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2131.4299999999998</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643.98</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161350.13999999998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82874.81</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47135.25</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31941.25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2565.44</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1032.8699999999999</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200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47125</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30350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30350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1000.33</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606833.54999999993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306833.55</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71458.55</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65352.25</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8033.55</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26120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31198.7</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1434.03</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360.66</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1073.3699999999999</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4672.2700000000004</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4672.2700000000004</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235375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115330.81</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100377.53</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19666.66</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300000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300000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7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7</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35757</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COPAK</cp:lastModifiedBy>
  <cp:lastPrinted>2026-04-15T19:10:42Z</cp:lastPrinted>
  <dcterms:created xsi:type="dcterms:W3CDTF">2022-04-01T05:14:30Z</dcterms:created>
  <dcterms:modified xsi:type="dcterms:W3CDTF">2026-04-15T19:30:19Z</dcterms:modified>
</cp:coreProperties>
</file>