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AppData\Local\Microsoft\Windows\INetCache\Content.Outlook\A0UQWTM8\"/>
    </mc:Choice>
  </mc:AlternateContent>
  <xr:revisionPtr revIDLastSave="0" documentId="13_ncr:1_{438EE8A7-EAE4-4E2C-8D25-E9A588CD9A68}" xr6:coauthVersionLast="47" xr6:coauthVersionMax="47" xr10:uidLastSave="{00000000-0000-0000-0000-000000000000}"/>
  <bookViews>
    <workbookView xWindow="5010" yWindow="2355" windowWidth="21600" windowHeight="11385" xr2:uid="{B8EFB799-CA7A-4415-AA99-AF04CA1A6F4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0" i="1" l="1"/>
  <c r="E45" i="1"/>
  <c r="E42" i="1"/>
  <c r="E10" i="1"/>
  <c r="F150" i="1" l="1"/>
  <c r="D150" i="1"/>
  <c r="F132" i="1"/>
  <c r="D132" i="1"/>
  <c r="F129" i="1"/>
  <c r="D129" i="1"/>
  <c r="F113" i="1"/>
  <c r="D113" i="1"/>
  <c r="F109" i="1"/>
  <c r="D109" i="1"/>
  <c r="F106" i="1"/>
  <c r="D106" i="1"/>
  <c r="F102" i="1"/>
  <c r="D102" i="1"/>
  <c r="F95" i="1"/>
  <c r="D95" i="1"/>
  <c r="F75" i="1"/>
  <c r="D75" i="1"/>
  <c r="F67" i="1"/>
  <c r="D67" i="1"/>
  <c r="F61" i="1"/>
  <c r="D61" i="1"/>
  <c r="F50" i="1"/>
  <c r="D50" i="1"/>
  <c r="F47" i="1"/>
  <c r="D47" i="1"/>
  <c r="F44" i="1"/>
  <c r="D44" i="1"/>
  <c r="F41" i="1"/>
  <c r="D41" i="1"/>
  <c r="F38" i="1"/>
  <c r="D38" i="1"/>
  <c r="F31" i="1"/>
  <c r="D31" i="1"/>
  <c r="F27" i="1"/>
  <c r="D27" i="1"/>
  <c r="F21" i="1"/>
  <c r="D21" i="1"/>
  <c r="F15" i="1"/>
  <c r="F13" i="1"/>
  <c r="F10" i="1"/>
  <c r="D10" i="1"/>
  <c r="D51" i="1" l="1"/>
  <c r="D151" i="1"/>
  <c r="F151" i="1"/>
  <c r="F51" i="1"/>
</calcChain>
</file>

<file path=xl/sharedStrings.xml><?xml version="1.0" encoding="utf-8"?>
<sst xmlns="http://schemas.openxmlformats.org/spreadsheetml/2006/main" count="154" uniqueCount="151">
  <si>
    <t>II. IZMJENA PRORAČUNA OPĆINE ZRINSKI TOPOLOVAC</t>
  </si>
  <si>
    <t>za 2021. godinu i projekcija Proračuna 2022-2023.g.</t>
  </si>
  <si>
    <t>RAČUN/POZICIJA</t>
  </si>
  <si>
    <t>OPIS</t>
  </si>
  <si>
    <t>PRIHODI POSLOVANJA</t>
  </si>
  <si>
    <t>Prihodi od poreza</t>
  </si>
  <si>
    <t>Porez na dohodak</t>
  </si>
  <si>
    <t>Pomoć iz državnog proračuna razlika preže na dohodak</t>
  </si>
  <si>
    <t>UKUPNO SKUPINA 611</t>
  </si>
  <si>
    <t>Porez na kuće za odmor</t>
  </si>
  <si>
    <t>Porez na promet nekretnina</t>
  </si>
  <si>
    <t>UKUPNO SKUPINA 613</t>
  </si>
  <si>
    <t>Porez na tvrtku</t>
  </si>
  <si>
    <t>UKUPNO SKUPINA 614</t>
  </si>
  <si>
    <t>Pomoć iz inozemstva i od subjekata unutar općeg proračuna</t>
  </si>
  <si>
    <t>Tekuće pomoći</t>
  </si>
  <si>
    <t>Kapitalna pomoć</t>
  </si>
  <si>
    <t>EU poljop.fond - Rekonstrukcija i opremanje doma u Zrinskom Topolovcu</t>
  </si>
  <si>
    <t>EU soc.fond - Program zapošljavanja žena u Zrinskom Topolovcu - Zaželi</t>
  </si>
  <si>
    <t>UKUPNO SKUPINA 633</t>
  </si>
  <si>
    <t>Prihod od imovine</t>
  </si>
  <si>
    <t>Prihod od kamata</t>
  </si>
  <si>
    <t>Prihod od zakupa poslovnih objekata</t>
  </si>
  <si>
    <t>Prihod od iznajmljivanja sale opć. Dom</t>
  </si>
  <si>
    <t>Naknada za zadržavanje nezakonito izgrađenih zgrada 30%</t>
  </si>
  <si>
    <t>UKUPNO SKUPINA 64</t>
  </si>
  <si>
    <t>Prihod od upravnih i administrativnih pristojbi</t>
  </si>
  <si>
    <t>Povrat sudske pristojbe i parnični troškovi</t>
  </si>
  <si>
    <t>Prihod od prodaje državnih biljega</t>
  </si>
  <si>
    <t>UKUPNO SKUPINA 651</t>
  </si>
  <si>
    <t>Vodni doprinos</t>
  </si>
  <si>
    <t>Šumski doprinos</t>
  </si>
  <si>
    <t>Potraživanja za asfalt u Šćirkima</t>
  </si>
  <si>
    <t>Povrat sredstava HZZ zapošljavanje</t>
  </si>
  <si>
    <t>Obavijest o dugovanju Groš</t>
  </si>
  <si>
    <t>Naknada za groblje</t>
  </si>
  <si>
    <t>UKUPNO SKUPINA 652</t>
  </si>
  <si>
    <t>Komunalni doprinos</t>
  </si>
  <si>
    <t>Komunalna naknada</t>
  </si>
  <si>
    <t>UKUPNO SKUPINA 653</t>
  </si>
  <si>
    <t>Prihodi od prodaje proizvoda i robe te pruženih usluga i prihodi od donacija</t>
  </si>
  <si>
    <t>Prihod od pruženih usluga</t>
  </si>
  <si>
    <t>UKUPNO SKUPINA 661</t>
  </si>
  <si>
    <t>Prihod od prodaje nefinancijske imovine</t>
  </si>
  <si>
    <t>Stambeni objekti</t>
  </si>
  <si>
    <t>UKUPNO SKUPINA 721</t>
  </si>
  <si>
    <t>Povrat pozajmice</t>
  </si>
  <si>
    <t>Povrat pozajmice DVD Zrinski Topolovac</t>
  </si>
  <si>
    <t>UKUPNO SKUPINA 812</t>
  </si>
  <si>
    <t>SVEUKUPNI PRIHODI</t>
  </si>
  <si>
    <t>PRORAČUN ZA 2019</t>
  </si>
  <si>
    <t>RASHODI POSLOVANJA</t>
  </si>
  <si>
    <t>Izdaci za zaposlene</t>
  </si>
  <si>
    <t xml:space="preserve">Plaća za zaposlene </t>
  </si>
  <si>
    <t>Plaća bruto - Zaželi</t>
  </si>
  <si>
    <t xml:space="preserve">Regres i božićnica </t>
  </si>
  <si>
    <t>Doprinosi na plaće</t>
  </si>
  <si>
    <t>Doprinosi na plaću - Zaželi</t>
  </si>
  <si>
    <t>UKUPNO SKUPINA 31</t>
  </si>
  <si>
    <t>Naknada troškova zaposlenima</t>
  </si>
  <si>
    <t>Službena putovanja</t>
  </si>
  <si>
    <t>Naknada za prijevoz</t>
  </si>
  <si>
    <t>Putni troškovi - Zaželi</t>
  </si>
  <si>
    <t>Seminari, savjetovanja i simpoziji</t>
  </si>
  <si>
    <t>UKUPNO SKUPINA 321</t>
  </si>
  <si>
    <t>Rashodi za materijal i energiju</t>
  </si>
  <si>
    <t>Uredski materijal</t>
  </si>
  <si>
    <t>Uredski materijal - Zažli</t>
  </si>
  <si>
    <t>Izdaci za električnu energiju</t>
  </si>
  <si>
    <t>Izdaci za el.energ.dom u Jakupovcu</t>
  </si>
  <si>
    <t>Izdaci za javnu rasvjetuenerg.+održavanje</t>
  </si>
  <si>
    <t>Održavanje opreme</t>
  </si>
  <si>
    <t>UKUPNO SKUPINA 322</t>
  </si>
  <si>
    <t>Rashodi za usluge</t>
  </si>
  <si>
    <t>Izdaci za telefon</t>
  </si>
  <si>
    <t>Tekuće održavanje građevinskih objekata</t>
  </si>
  <si>
    <t>Održavanje 3 groblja</t>
  </si>
  <si>
    <t>Održavanje vage na sajmištu</t>
  </si>
  <si>
    <t>Održavanje lokalnih cesta</t>
  </si>
  <si>
    <t>Održavanje lokalnih cesta - zimska služba</t>
  </si>
  <si>
    <t>Sanacija klizišta</t>
  </si>
  <si>
    <t>Izdaci za informiranje</t>
  </si>
  <si>
    <t>Odvoz smeća</t>
  </si>
  <si>
    <t>Veerinarske usluge (DDD)</t>
  </si>
  <si>
    <t>Naknada za zbrinjavanje pasa lutalica</t>
  </si>
  <si>
    <t>Ugovor o djelu</t>
  </si>
  <si>
    <t>Usluge odvjetnika i pravnog savjetnika</t>
  </si>
  <si>
    <t>Geodetsko-katastarske usluge</t>
  </si>
  <si>
    <t>Konzultanske usluge</t>
  </si>
  <si>
    <t>Održavanje računalne opreme</t>
  </si>
  <si>
    <t>Ostale nespomenute usluge</t>
  </si>
  <si>
    <t>UKUPNO SKUPINA 323</t>
  </si>
  <si>
    <t>Ostali rashodi poslovanja</t>
  </si>
  <si>
    <t>Izdaci za izbore</t>
  </si>
  <si>
    <t>Reprezentacija</t>
  </si>
  <si>
    <t>Dan općine</t>
  </si>
  <si>
    <t>Spomendan 30.04.</t>
  </si>
  <si>
    <t>Sudske pristojbe</t>
  </si>
  <si>
    <t>UKUPNO SKUPINA 329</t>
  </si>
  <si>
    <t>Financijski rashodi</t>
  </si>
  <si>
    <t>Usluge platnog prometa</t>
  </si>
  <si>
    <t>Ostali financijski izdaci</t>
  </si>
  <si>
    <t>UKUPNO SKUPINA 343</t>
  </si>
  <si>
    <t>Subvencije</t>
  </si>
  <si>
    <t>Subvencija poljop.(Veterin.usluge)</t>
  </si>
  <si>
    <t>UKUPNO SKUPINA 352</t>
  </si>
  <si>
    <t>Naknade građanima i kućanstvima</t>
  </si>
  <si>
    <t>Sufinanciranje cijene prijevoza</t>
  </si>
  <si>
    <t>Sufinanciranje izgradnje elek.mreže</t>
  </si>
  <si>
    <t>UKUPNO SKUPINA 37</t>
  </si>
  <si>
    <t>Tekuće donacije</t>
  </si>
  <si>
    <t>Tekuće donacije za crkve na području općine</t>
  </si>
  <si>
    <t>Tekuće donacije političkim strankama</t>
  </si>
  <si>
    <t>Tekuće donacije vatrogascima na području općine</t>
  </si>
  <si>
    <t>Tekuće donacije civilna zaštita</t>
  </si>
  <si>
    <t>Tekuće donacije udrugama na području općine</t>
  </si>
  <si>
    <t>Tekuće donacije sportskim društvima</t>
  </si>
  <si>
    <t>Tekuće donacije građanima i kućanstvima</t>
  </si>
  <si>
    <t>Tekuća donacija Crveni križ</t>
  </si>
  <si>
    <t>Tekuća donacija Osnovnoj školi - mala škola</t>
  </si>
  <si>
    <t>Tekuća donacija Osnovnoj školi - područnim školama</t>
  </si>
  <si>
    <t>Djed Božićnjak</t>
  </si>
  <si>
    <t>Dječja igraonica</t>
  </si>
  <si>
    <t>Sufinanciranje cijene dječjeg vrtića</t>
  </si>
  <si>
    <t>UKUPNO SKUPINA 381</t>
  </si>
  <si>
    <t>Rashodi za nabavu neproizvedene dugotrajne imovine</t>
  </si>
  <si>
    <t>Nabava zemljišta</t>
  </si>
  <si>
    <t>UKUPNO SKUPINA 41</t>
  </si>
  <si>
    <t>Rashodi za nabavu proizvedene dugotrajne imovine</t>
  </si>
  <si>
    <t>Sufinanciranje rekonstrukcije  škole P.O.Jakopovac</t>
  </si>
  <si>
    <t>Izdaci za uređenje građevinskog objekta</t>
  </si>
  <si>
    <t>Izgradnja mrtvačnice i uređenje groblja u Zrinskom Topolovcu</t>
  </si>
  <si>
    <t>Uređenje domova u Jakopovcu i Gornjem Križu</t>
  </si>
  <si>
    <t>Rekonstrukcija i opremanje doma u Zrinskom Zopolovcu</t>
  </si>
  <si>
    <t>Modernizacija i rekonstrukcija nerazvrstanih lokalnih cesta</t>
  </si>
  <si>
    <t>Projektna dokumentacija vodoopskrba i odvodnja</t>
  </si>
  <si>
    <t>Sufinanciranje izgradnje vodovoda na području Općine Zrinski Topolovac</t>
  </si>
  <si>
    <t>Javna rasvjeta</t>
  </si>
  <si>
    <t>Uredska oprema i namještaj</t>
  </si>
  <si>
    <t>Oprema za održavanje i zaštitu</t>
  </si>
  <si>
    <t>Projekt Bob graditelj-mabava multifunkcionalnog stroja</t>
  </si>
  <si>
    <t>Posude za komunalni otpad</t>
  </si>
  <si>
    <t>Dokumenti prostornog uređenja građevina</t>
  </si>
  <si>
    <t>UKUPNO SKUPINA 42</t>
  </si>
  <si>
    <t>SVEUKUPNI IZDACI</t>
  </si>
  <si>
    <t>PRORAČUN ZA 2021</t>
  </si>
  <si>
    <t>IZMJENE I DOPUNE</t>
  </si>
  <si>
    <t xml:space="preserve">Izdaci za poštarinu </t>
  </si>
  <si>
    <t>Poučna šumska staza na Jerešinu</t>
  </si>
  <si>
    <t>Dokumentacija za izgradnju vrtića</t>
  </si>
  <si>
    <t>Tekuće donacije HGSS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</si>
</sst>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_-;\-* #,##0.000_-;_-* &quot;-&quot;??_-;_-@_-"/>
    <numFmt numFmtId="165" formatCode="_-* #,##0.00\ _k_n_-;\-* #,##0.00\ _k_n_-;_-* &quot;-&quot;??\ _k_n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43" fontId="2" fillId="0" borderId="1" xfId="1" applyFont="1" applyBorder="1"/>
    <xf numFmtId="0" fontId="2" fillId="0" borderId="0" xfId="0" applyFont="1"/>
    <xf numFmtId="43" fontId="2" fillId="0" borderId="0" xfId="1" applyFont="1"/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43" fontId="3" fillId="0" borderId="1" xfId="1" applyFont="1" applyBorder="1"/>
    <xf numFmtId="0" fontId="3" fillId="0" borderId="0" xfId="0" applyFont="1"/>
    <xf numFmtId="43" fontId="3" fillId="0" borderId="0" xfId="1" applyFont="1"/>
    <xf numFmtId="0" fontId="2" fillId="0" borderId="1" xfId="0" applyFont="1" applyBorder="1" applyAlignment="1">
      <alignment wrapText="1"/>
    </xf>
    <xf numFmtId="43" fontId="1" fillId="0" borderId="1" xfId="1" applyFont="1" applyBorder="1"/>
    <xf numFmtId="164" fontId="0" fillId="0" borderId="0" xfId="1" applyNumberFormat="1" applyFont="1"/>
    <xf numFmtId="165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3" fontId="0" fillId="2" borderId="1" xfId="1" applyFont="1" applyFill="1" applyBorder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5B5D4-1D90-4D8B-B214-0582F75FE813}">
  <dimension ref="A2:L151"/>
  <sheetViews>
    <sheetView tabSelected="1" topLeftCell="A169" workbookViewId="0">
      <selection activeCell="C4" sqref="C4"/>
    </sheetView>
  </sheetViews>
  <sheetFormatPr defaultRowHeight="15" x14ac:dyDescent="0.25"/>
  <cols>
    <col min="1" max="1" width="7.85546875" customWidth="1"/>
    <col min="3" max="3" width="36.28515625" customWidth="1"/>
    <col min="4" max="5" width="15.28515625" style="2" customWidth="1"/>
    <col min="6" max="6" width="14.140625" style="2" bestFit="1" customWidth="1"/>
    <col min="7" max="7" width="13.140625" bestFit="1" customWidth="1"/>
    <col min="8" max="8" width="11.28515625" style="2" bestFit="1" customWidth="1"/>
    <col min="9" max="9" width="12.28515625" style="2" bestFit="1" customWidth="1"/>
    <col min="10" max="10" width="12.85546875" style="2" bestFit="1" customWidth="1"/>
    <col min="11" max="11" width="11.28515625" style="2" bestFit="1" customWidth="1"/>
    <col min="12" max="12" width="8.85546875" style="2"/>
  </cols>
  <sheetData>
    <row r="2" spans="1:12" x14ac:dyDescent="0.25">
      <c r="B2" s="22" t="s">
        <v>0</v>
      </c>
      <c r="C2" s="22"/>
      <c r="D2" s="22"/>
      <c r="E2" s="1"/>
    </row>
    <row r="3" spans="1:12" x14ac:dyDescent="0.25">
      <c r="B3" s="22" t="s">
        <v>1</v>
      </c>
      <c r="C3" s="22"/>
      <c r="D3" s="22"/>
      <c r="E3" s="1"/>
    </row>
    <row r="5" spans="1:12" ht="30" x14ac:dyDescent="0.25">
      <c r="A5" s="23" t="s">
        <v>2</v>
      </c>
      <c r="B5" s="23"/>
      <c r="C5" s="3" t="s">
        <v>3</v>
      </c>
      <c r="D5" s="4" t="s">
        <v>145</v>
      </c>
      <c r="E5" s="4" t="s">
        <v>146</v>
      </c>
      <c r="F5" s="5" t="s">
        <v>145</v>
      </c>
    </row>
    <row r="6" spans="1:12" s="9" customFormat="1" ht="15.75" x14ac:dyDescent="0.25">
      <c r="A6" s="6">
        <v>6</v>
      </c>
      <c r="B6" s="6"/>
      <c r="C6" s="7" t="s">
        <v>4</v>
      </c>
      <c r="D6" s="8"/>
      <c r="E6" s="8"/>
      <c r="F6" s="8"/>
      <c r="H6" s="10"/>
      <c r="I6" s="10"/>
      <c r="J6" s="10"/>
      <c r="K6" s="10"/>
      <c r="L6" s="10"/>
    </row>
    <row r="7" spans="1:12" s="9" customFormat="1" x14ac:dyDescent="0.25">
      <c r="A7" s="6">
        <v>61</v>
      </c>
      <c r="B7" s="6"/>
      <c r="C7" s="6" t="s">
        <v>5</v>
      </c>
      <c r="D7" s="8"/>
      <c r="E7" s="8"/>
      <c r="F7" s="8"/>
      <c r="H7" s="10"/>
      <c r="I7" s="10"/>
      <c r="J7" s="10"/>
      <c r="K7" s="10"/>
      <c r="L7" s="10"/>
    </row>
    <row r="8" spans="1:12" x14ac:dyDescent="0.25">
      <c r="A8" s="11">
        <v>611</v>
      </c>
      <c r="B8" s="11">
        <v>11</v>
      </c>
      <c r="C8" s="11" t="s">
        <v>6</v>
      </c>
      <c r="D8" s="12">
        <v>150000</v>
      </c>
      <c r="E8" s="12">
        <v>50000</v>
      </c>
      <c r="F8" s="12">
        <v>200000</v>
      </c>
    </row>
    <row r="9" spans="1:12" ht="30" x14ac:dyDescent="0.25">
      <c r="A9" s="11">
        <v>611</v>
      </c>
      <c r="B9" s="11">
        <v>111</v>
      </c>
      <c r="C9" s="13" t="s">
        <v>7</v>
      </c>
      <c r="D9" s="12">
        <v>1000000</v>
      </c>
      <c r="E9" s="12">
        <v>481368.44</v>
      </c>
      <c r="F9" s="12">
        <v>1481368.44</v>
      </c>
    </row>
    <row r="10" spans="1:12" s="16" customFormat="1" ht="15.75" x14ac:dyDescent="0.25">
      <c r="A10" s="7"/>
      <c r="B10" s="7"/>
      <c r="C10" s="14" t="s">
        <v>8</v>
      </c>
      <c r="D10" s="15">
        <f>SUM(D8:D9)</f>
        <v>1150000</v>
      </c>
      <c r="E10" s="15">
        <f>SUM(E8:E9)</f>
        <v>531368.43999999994</v>
      </c>
      <c r="F10" s="15">
        <f>SUM(F8:F9)</f>
        <v>1681368.44</v>
      </c>
      <c r="H10" s="17"/>
      <c r="I10" s="17"/>
      <c r="J10" s="17"/>
      <c r="K10" s="17"/>
      <c r="L10" s="17"/>
    </row>
    <row r="11" spans="1:12" x14ac:dyDescent="0.25">
      <c r="A11" s="11">
        <v>613</v>
      </c>
      <c r="B11" s="11">
        <v>14</v>
      </c>
      <c r="C11" s="11" t="s">
        <v>9</v>
      </c>
      <c r="D11" s="12">
        <v>7000</v>
      </c>
      <c r="E11" s="12">
        <v>0</v>
      </c>
      <c r="F11" s="12">
        <v>7000</v>
      </c>
    </row>
    <row r="12" spans="1:12" x14ac:dyDescent="0.25">
      <c r="A12" s="11"/>
      <c r="B12" s="11">
        <v>41</v>
      </c>
      <c r="C12" s="11" t="s">
        <v>10</v>
      </c>
      <c r="D12" s="12">
        <v>25000</v>
      </c>
      <c r="E12" s="12">
        <v>0</v>
      </c>
      <c r="F12" s="12">
        <v>25000</v>
      </c>
    </row>
    <row r="13" spans="1:12" s="16" customFormat="1" ht="15.75" x14ac:dyDescent="0.25">
      <c r="A13" s="7"/>
      <c r="B13" s="7"/>
      <c r="C13" s="7" t="s">
        <v>11</v>
      </c>
      <c r="D13" s="15">
        <v>32000</v>
      </c>
      <c r="E13" s="15">
        <v>0</v>
      </c>
      <c r="F13" s="15">
        <f>SUM(F11:F12)</f>
        <v>32000</v>
      </c>
      <c r="H13" s="17"/>
      <c r="I13" s="17"/>
      <c r="J13" s="17"/>
      <c r="K13" s="17"/>
      <c r="L13" s="17"/>
    </row>
    <row r="14" spans="1:12" x14ac:dyDescent="0.25">
      <c r="A14" s="11">
        <v>614</v>
      </c>
      <c r="B14" s="11">
        <v>53</v>
      </c>
      <c r="C14" s="11" t="s">
        <v>12</v>
      </c>
      <c r="D14" s="12">
        <v>5000</v>
      </c>
      <c r="E14" s="12">
        <v>0</v>
      </c>
      <c r="F14" s="12">
        <v>5000</v>
      </c>
    </row>
    <row r="15" spans="1:12" s="16" customFormat="1" ht="15.75" x14ac:dyDescent="0.25">
      <c r="A15" s="7"/>
      <c r="B15" s="7"/>
      <c r="C15" s="7" t="s">
        <v>13</v>
      </c>
      <c r="D15" s="15">
        <v>5000</v>
      </c>
      <c r="E15" s="15">
        <v>0</v>
      </c>
      <c r="F15" s="15">
        <f>SUM(F14)</f>
        <v>5000</v>
      </c>
      <c r="H15" s="17"/>
      <c r="I15" s="17"/>
      <c r="J15" s="17"/>
      <c r="K15" s="17"/>
      <c r="L15" s="17"/>
    </row>
    <row r="16" spans="1:12" s="9" customFormat="1" ht="30" x14ac:dyDescent="0.25">
      <c r="A16" s="6">
        <v>63</v>
      </c>
      <c r="B16" s="6"/>
      <c r="C16" s="18" t="s">
        <v>14</v>
      </c>
      <c r="D16" s="8"/>
      <c r="E16" s="8"/>
      <c r="F16" s="8"/>
      <c r="H16" s="10"/>
      <c r="I16" s="10"/>
      <c r="J16" s="10"/>
      <c r="K16" s="10"/>
      <c r="L16" s="10"/>
    </row>
    <row r="17" spans="1:12" x14ac:dyDescent="0.25">
      <c r="A17" s="11">
        <v>633</v>
      </c>
      <c r="B17" s="11">
        <v>11</v>
      </c>
      <c r="C17" s="11" t="s">
        <v>15</v>
      </c>
      <c r="D17" s="12">
        <v>50000</v>
      </c>
      <c r="E17" s="12">
        <v>0</v>
      </c>
      <c r="F17" s="12">
        <v>50000</v>
      </c>
    </row>
    <row r="18" spans="1:12" x14ac:dyDescent="0.25">
      <c r="A18" s="11">
        <v>633</v>
      </c>
      <c r="B18" s="11">
        <v>21</v>
      </c>
      <c r="C18" s="11" t="s">
        <v>16</v>
      </c>
      <c r="D18" s="12">
        <v>800000</v>
      </c>
      <c r="E18" s="12">
        <v>0</v>
      </c>
      <c r="F18" s="12">
        <v>800000</v>
      </c>
    </row>
    <row r="19" spans="1:12" ht="45" x14ac:dyDescent="0.25">
      <c r="A19" s="11">
        <v>638</v>
      </c>
      <c r="B19" s="11"/>
      <c r="C19" s="13" t="s">
        <v>17</v>
      </c>
      <c r="D19" s="12">
        <v>150162</v>
      </c>
      <c r="E19" s="12">
        <v>0</v>
      </c>
      <c r="F19" s="12">
        <v>150162</v>
      </c>
    </row>
    <row r="20" spans="1:12" ht="30" x14ac:dyDescent="0.25">
      <c r="A20" s="11">
        <v>638</v>
      </c>
      <c r="B20" s="11">
        <v>11</v>
      </c>
      <c r="C20" s="13" t="s">
        <v>18</v>
      </c>
      <c r="D20" s="12">
        <v>200000</v>
      </c>
      <c r="E20" s="12">
        <v>0</v>
      </c>
      <c r="F20" s="12">
        <v>200000</v>
      </c>
    </row>
    <row r="21" spans="1:12" s="16" customFormat="1" ht="15.75" x14ac:dyDescent="0.25">
      <c r="A21" s="7"/>
      <c r="B21" s="7"/>
      <c r="C21" s="7" t="s">
        <v>19</v>
      </c>
      <c r="D21" s="15">
        <f>SUM(D17:D20)</f>
        <v>1200162</v>
      </c>
      <c r="E21" s="15">
        <v>0</v>
      </c>
      <c r="F21" s="15">
        <f>SUM(F17:F20)</f>
        <v>1200162</v>
      </c>
      <c r="H21" s="17"/>
      <c r="I21" s="17"/>
      <c r="J21" s="17"/>
      <c r="K21" s="17"/>
      <c r="L21" s="17"/>
    </row>
    <row r="22" spans="1:12" s="9" customFormat="1" x14ac:dyDescent="0.25">
      <c r="A22" s="6">
        <v>64</v>
      </c>
      <c r="B22" s="6"/>
      <c r="C22" s="6" t="s">
        <v>20</v>
      </c>
      <c r="D22" s="8"/>
      <c r="E22" s="8"/>
      <c r="F22" s="8"/>
      <c r="H22" s="10"/>
      <c r="I22" s="10"/>
      <c r="J22" s="10"/>
      <c r="K22" s="10"/>
      <c r="L22" s="10"/>
    </row>
    <row r="23" spans="1:12" x14ac:dyDescent="0.25">
      <c r="A23" s="11">
        <v>641</v>
      </c>
      <c r="B23" s="11">
        <v>32</v>
      </c>
      <c r="C23" s="11" t="s">
        <v>21</v>
      </c>
      <c r="D23" s="12">
        <v>10000</v>
      </c>
      <c r="E23" s="12">
        <v>0</v>
      </c>
      <c r="F23" s="12">
        <v>10000</v>
      </c>
    </row>
    <row r="24" spans="1:12" x14ac:dyDescent="0.25">
      <c r="A24" s="11">
        <v>642</v>
      </c>
      <c r="B24" s="11">
        <v>25</v>
      </c>
      <c r="C24" s="11" t="s">
        <v>22</v>
      </c>
      <c r="D24" s="12">
        <v>100000</v>
      </c>
      <c r="E24" s="12">
        <v>0</v>
      </c>
      <c r="F24" s="12">
        <v>100000</v>
      </c>
    </row>
    <row r="25" spans="1:12" x14ac:dyDescent="0.25">
      <c r="A25" s="11">
        <v>642</v>
      </c>
      <c r="B25" s="11">
        <v>29</v>
      </c>
      <c r="C25" s="11" t="s">
        <v>23</v>
      </c>
      <c r="D25" s="12">
        <v>5000</v>
      </c>
      <c r="E25" s="12">
        <v>0</v>
      </c>
      <c r="F25" s="12">
        <v>5000</v>
      </c>
    </row>
    <row r="26" spans="1:12" ht="30" x14ac:dyDescent="0.25">
      <c r="A26" s="11">
        <v>642</v>
      </c>
      <c r="B26" s="11">
        <v>99</v>
      </c>
      <c r="C26" s="13" t="s">
        <v>24</v>
      </c>
      <c r="D26" s="12">
        <v>5000</v>
      </c>
      <c r="E26" s="12">
        <v>0</v>
      </c>
      <c r="F26" s="12">
        <v>5000</v>
      </c>
    </row>
    <row r="27" spans="1:12" s="16" customFormat="1" ht="15.75" x14ac:dyDescent="0.25">
      <c r="A27" s="7"/>
      <c r="B27" s="7"/>
      <c r="C27" s="7" t="s">
        <v>25</v>
      </c>
      <c r="D27" s="15">
        <f>SUM(D23:D26)</f>
        <v>120000</v>
      </c>
      <c r="E27" s="15">
        <v>0</v>
      </c>
      <c r="F27" s="15">
        <f>SUM(F23:F26)</f>
        <v>120000</v>
      </c>
      <c r="H27" s="17"/>
      <c r="I27" s="17"/>
      <c r="J27" s="17"/>
      <c r="K27" s="17"/>
      <c r="L27" s="17"/>
    </row>
    <row r="28" spans="1:12" s="9" customFormat="1" ht="30" x14ac:dyDescent="0.25">
      <c r="A28" s="6">
        <v>65</v>
      </c>
      <c r="B28" s="6"/>
      <c r="C28" s="18" t="s">
        <v>26</v>
      </c>
      <c r="D28" s="8"/>
      <c r="E28" s="8"/>
      <c r="F28" s="8"/>
      <c r="H28" s="10"/>
      <c r="I28" s="10"/>
      <c r="J28" s="10"/>
      <c r="K28" s="10"/>
      <c r="L28" s="10"/>
    </row>
    <row r="29" spans="1:12" x14ac:dyDescent="0.25">
      <c r="A29" s="11">
        <v>651</v>
      </c>
      <c r="B29" s="11">
        <v>12</v>
      </c>
      <c r="C29" s="11" t="s">
        <v>27</v>
      </c>
      <c r="D29" s="12">
        <v>1000</v>
      </c>
      <c r="E29" s="12">
        <v>0</v>
      </c>
      <c r="F29" s="12">
        <v>1000</v>
      </c>
    </row>
    <row r="30" spans="1:12" x14ac:dyDescent="0.25">
      <c r="A30" s="11">
        <v>651</v>
      </c>
      <c r="B30" s="11">
        <v>39</v>
      </c>
      <c r="C30" s="13" t="s">
        <v>28</v>
      </c>
      <c r="D30" s="12">
        <v>500</v>
      </c>
      <c r="E30" s="12">
        <v>0</v>
      </c>
      <c r="F30" s="12">
        <v>500</v>
      </c>
    </row>
    <row r="31" spans="1:12" s="16" customFormat="1" ht="15.75" x14ac:dyDescent="0.25">
      <c r="A31" s="7"/>
      <c r="B31" s="7"/>
      <c r="C31" s="7" t="s">
        <v>29</v>
      </c>
      <c r="D31" s="15">
        <f>SUM(D29:D30)</f>
        <v>1500</v>
      </c>
      <c r="E31" s="15">
        <v>0</v>
      </c>
      <c r="F31" s="15">
        <f>SUM(F29:F30)</f>
        <v>1500</v>
      </c>
      <c r="H31" s="17"/>
      <c r="I31" s="17"/>
      <c r="J31" s="17"/>
      <c r="K31" s="17"/>
      <c r="L31" s="17"/>
    </row>
    <row r="32" spans="1:12" x14ac:dyDescent="0.25">
      <c r="A32" s="11">
        <v>652</v>
      </c>
      <c r="B32" s="11">
        <v>21</v>
      </c>
      <c r="C32" s="13" t="s">
        <v>30</v>
      </c>
      <c r="D32" s="12">
        <v>1000</v>
      </c>
      <c r="E32" s="12">
        <v>0</v>
      </c>
      <c r="F32" s="12">
        <v>1000</v>
      </c>
    </row>
    <row r="33" spans="1:12" x14ac:dyDescent="0.25">
      <c r="A33" s="11">
        <v>652</v>
      </c>
      <c r="B33" s="11">
        <v>41</v>
      </c>
      <c r="C33" s="11" t="s">
        <v>31</v>
      </c>
      <c r="D33" s="12">
        <v>70000</v>
      </c>
      <c r="E33" s="12">
        <v>60000</v>
      </c>
      <c r="F33" s="12">
        <v>130000</v>
      </c>
    </row>
    <row r="34" spans="1:12" x14ac:dyDescent="0.25">
      <c r="A34" s="11">
        <v>652</v>
      </c>
      <c r="B34" s="11">
        <v>691</v>
      </c>
      <c r="C34" s="13" t="s">
        <v>32</v>
      </c>
      <c r="D34" s="12">
        <v>2400</v>
      </c>
      <c r="E34" s="12">
        <v>-2400</v>
      </c>
      <c r="F34" s="12">
        <v>0</v>
      </c>
    </row>
    <row r="35" spans="1:12" x14ac:dyDescent="0.25">
      <c r="A35" s="11">
        <v>652</v>
      </c>
      <c r="B35" s="11">
        <v>693</v>
      </c>
      <c r="C35" s="11" t="s">
        <v>33</v>
      </c>
      <c r="D35" s="12">
        <v>30000</v>
      </c>
      <c r="E35" s="12">
        <v>0</v>
      </c>
      <c r="F35" s="12">
        <v>30000</v>
      </c>
    </row>
    <row r="36" spans="1:12" x14ac:dyDescent="0.25">
      <c r="A36" s="11">
        <v>652</v>
      </c>
      <c r="B36" s="11">
        <v>695</v>
      </c>
      <c r="C36" s="13" t="s">
        <v>34</v>
      </c>
      <c r="D36" s="12">
        <v>3500</v>
      </c>
      <c r="E36" s="12">
        <v>-3500</v>
      </c>
      <c r="F36" s="12">
        <v>0</v>
      </c>
    </row>
    <row r="37" spans="1:12" x14ac:dyDescent="0.25">
      <c r="A37" s="11">
        <v>652</v>
      </c>
      <c r="B37" s="11">
        <v>696</v>
      </c>
      <c r="C37" s="11" t="s">
        <v>35</v>
      </c>
      <c r="D37" s="12">
        <v>50000</v>
      </c>
      <c r="E37" s="12">
        <v>0</v>
      </c>
      <c r="F37" s="12">
        <v>50000</v>
      </c>
    </row>
    <row r="38" spans="1:12" s="16" customFormat="1" ht="15.75" x14ac:dyDescent="0.25">
      <c r="A38" s="7"/>
      <c r="B38" s="7"/>
      <c r="C38" s="14" t="s">
        <v>36</v>
      </c>
      <c r="D38" s="15">
        <f>SUM(D32:D37)</f>
        <v>156900</v>
      </c>
      <c r="E38" s="15">
        <v>54100</v>
      </c>
      <c r="F38" s="15">
        <f>SUM(F32:F37)</f>
        <v>211000</v>
      </c>
      <c r="H38" s="17"/>
      <c r="I38" s="17"/>
      <c r="J38" s="17"/>
      <c r="K38" s="17"/>
      <c r="L38" s="17"/>
    </row>
    <row r="39" spans="1:12" x14ac:dyDescent="0.25">
      <c r="A39" s="11">
        <v>653</v>
      </c>
      <c r="B39" s="11">
        <v>11</v>
      </c>
      <c r="C39" s="11" t="s">
        <v>37</v>
      </c>
      <c r="D39" s="12">
        <v>30000</v>
      </c>
      <c r="E39" s="12">
        <v>-10000</v>
      </c>
      <c r="F39" s="12">
        <v>20000</v>
      </c>
    </row>
    <row r="40" spans="1:12" x14ac:dyDescent="0.25">
      <c r="A40" s="11">
        <v>653</v>
      </c>
      <c r="B40" s="11">
        <v>21</v>
      </c>
      <c r="C40" s="13" t="s">
        <v>38</v>
      </c>
      <c r="D40" s="12">
        <v>150000</v>
      </c>
      <c r="E40" s="12">
        <v>0</v>
      </c>
      <c r="F40" s="12">
        <v>150000</v>
      </c>
    </row>
    <row r="41" spans="1:12" s="16" customFormat="1" ht="15.75" x14ac:dyDescent="0.25">
      <c r="A41" s="7"/>
      <c r="B41" s="7"/>
      <c r="C41" s="7" t="s">
        <v>39</v>
      </c>
      <c r="D41" s="15">
        <f>SUM(D39:D40)</f>
        <v>180000</v>
      </c>
      <c r="E41" s="15">
        <v>-10000</v>
      </c>
      <c r="F41" s="15">
        <f>SUM(F39:F40)</f>
        <v>170000</v>
      </c>
      <c r="H41" s="17"/>
      <c r="I41" s="17"/>
      <c r="J41" s="17"/>
      <c r="K41" s="17"/>
      <c r="L41" s="17"/>
    </row>
    <row r="42" spans="1:12" s="9" customFormat="1" ht="30" x14ac:dyDescent="0.25">
      <c r="A42" s="6">
        <v>66</v>
      </c>
      <c r="B42" s="6"/>
      <c r="C42" s="18" t="s">
        <v>40</v>
      </c>
      <c r="D42" s="8"/>
      <c r="E42" s="8">
        <f>SUM(E40:E41)</f>
        <v>-10000</v>
      </c>
      <c r="F42" s="8"/>
      <c r="H42" s="10"/>
      <c r="I42" s="10"/>
      <c r="J42" s="10"/>
      <c r="K42" s="10"/>
      <c r="L42" s="10"/>
    </row>
    <row r="43" spans="1:12" x14ac:dyDescent="0.25">
      <c r="A43" s="11">
        <v>661</v>
      </c>
      <c r="B43" s="11">
        <v>51</v>
      </c>
      <c r="C43" s="11" t="s">
        <v>41</v>
      </c>
      <c r="D43" s="12">
        <v>40000</v>
      </c>
      <c r="E43" s="12">
        <v>-10000</v>
      </c>
      <c r="F43" s="12">
        <v>30000</v>
      </c>
    </row>
    <row r="44" spans="1:12" s="16" customFormat="1" ht="15.75" x14ac:dyDescent="0.25">
      <c r="A44" s="7"/>
      <c r="B44" s="7"/>
      <c r="C44" s="14" t="s">
        <v>42</v>
      </c>
      <c r="D44" s="15">
        <f>SUM(D43)</f>
        <v>40000</v>
      </c>
      <c r="E44" s="15">
        <v>0</v>
      </c>
      <c r="F44" s="15">
        <f>SUM(F43)</f>
        <v>30000</v>
      </c>
      <c r="H44" s="17"/>
      <c r="I44" s="17"/>
      <c r="J44" s="17"/>
      <c r="K44" s="17"/>
      <c r="L44" s="17"/>
    </row>
    <row r="45" spans="1:12" s="9" customFormat="1" x14ac:dyDescent="0.25">
      <c r="A45" s="6">
        <v>7</v>
      </c>
      <c r="B45" s="6"/>
      <c r="C45" s="6" t="s">
        <v>43</v>
      </c>
      <c r="D45" s="8"/>
      <c r="E45" s="8">
        <f>SUM(E43:E44)</f>
        <v>-10000</v>
      </c>
      <c r="F45" s="8"/>
      <c r="H45" s="10"/>
      <c r="I45" s="10"/>
      <c r="J45" s="10"/>
      <c r="K45" s="10"/>
      <c r="L45" s="10"/>
    </row>
    <row r="46" spans="1:12" x14ac:dyDescent="0.25">
      <c r="A46" s="11">
        <v>721</v>
      </c>
      <c r="B46" s="11">
        <v>11</v>
      </c>
      <c r="C46" s="13" t="s">
        <v>44</v>
      </c>
      <c r="D46" s="12">
        <v>7000</v>
      </c>
      <c r="E46" s="12">
        <v>0</v>
      </c>
      <c r="F46" s="12">
        <v>7000</v>
      </c>
    </row>
    <row r="47" spans="1:12" s="16" customFormat="1" ht="15.75" x14ac:dyDescent="0.25">
      <c r="A47" s="7"/>
      <c r="B47" s="7"/>
      <c r="C47" s="7" t="s">
        <v>45</v>
      </c>
      <c r="D47" s="15">
        <f>SUM(D46)</f>
        <v>7000</v>
      </c>
      <c r="E47" s="15">
        <v>0</v>
      </c>
      <c r="F47" s="15">
        <f>SUM(F46)</f>
        <v>7000</v>
      </c>
      <c r="H47" s="17"/>
      <c r="I47" s="17"/>
      <c r="J47" s="17"/>
      <c r="K47" s="17"/>
      <c r="L47" s="17"/>
    </row>
    <row r="48" spans="1:12" x14ac:dyDescent="0.25">
      <c r="A48" s="11">
        <v>8</v>
      </c>
      <c r="B48" s="11"/>
      <c r="C48" s="13" t="s">
        <v>46</v>
      </c>
      <c r="D48" s="12"/>
      <c r="E48" s="12"/>
      <c r="F48" s="12"/>
    </row>
    <row r="49" spans="1:12" x14ac:dyDescent="0.25">
      <c r="A49" s="11">
        <v>812</v>
      </c>
      <c r="B49" s="11">
        <v>11</v>
      </c>
      <c r="C49" s="11" t="s">
        <v>47</v>
      </c>
      <c r="D49" s="12">
        <v>1372750</v>
      </c>
      <c r="E49" s="12">
        <v>0</v>
      </c>
      <c r="F49" s="12">
        <v>1372750</v>
      </c>
    </row>
    <row r="50" spans="1:12" s="16" customFormat="1" ht="15.75" x14ac:dyDescent="0.25">
      <c r="A50" s="7"/>
      <c r="B50" s="7"/>
      <c r="C50" s="14" t="s">
        <v>48</v>
      </c>
      <c r="D50" s="15">
        <f>SUM(D49)</f>
        <v>1372750</v>
      </c>
      <c r="E50" s="15">
        <v>0</v>
      </c>
      <c r="F50" s="15">
        <f>SUM(F49)</f>
        <v>1372750</v>
      </c>
      <c r="H50" s="17"/>
      <c r="I50" s="17"/>
      <c r="J50" s="17"/>
      <c r="K50" s="17"/>
      <c r="L50" s="17"/>
    </row>
    <row r="51" spans="1:12" s="16" customFormat="1" ht="15.75" x14ac:dyDescent="0.25">
      <c r="A51" s="7"/>
      <c r="B51" s="7"/>
      <c r="C51" s="7" t="s">
        <v>49</v>
      </c>
      <c r="D51" s="15">
        <f>D10+D13+D15+D21+D27+D31+D38+D41+D44+D47+D50</f>
        <v>4265312</v>
      </c>
      <c r="E51" s="15">
        <v>565468.43999999994</v>
      </c>
      <c r="F51" s="15">
        <f t="shared" ref="F51" si="0">F10+F13+F15+F21+F27+F31+F38+F41+F44+F47+F50</f>
        <v>4830780.4399999995</v>
      </c>
      <c r="H51" s="17"/>
      <c r="I51" s="17"/>
      <c r="J51" s="17"/>
      <c r="K51" s="17"/>
      <c r="L51" s="17"/>
    </row>
    <row r="52" spans="1:12" ht="30" x14ac:dyDescent="0.25">
      <c r="A52" s="23" t="s">
        <v>2</v>
      </c>
      <c r="B52" s="23"/>
      <c r="C52" s="3" t="s">
        <v>3</v>
      </c>
      <c r="D52" s="4" t="s">
        <v>50</v>
      </c>
      <c r="E52" s="4"/>
      <c r="F52" s="12"/>
    </row>
    <row r="53" spans="1:12" s="16" customFormat="1" ht="15.75" x14ac:dyDescent="0.25">
      <c r="A53" s="7">
        <v>3</v>
      </c>
      <c r="B53" s="7"/>
      <c r="C53" s="7" t="s">
        <v>51</v>
      </c>
      <c r="D53" s="15"/>
      <c r="E53" s="15"/>
      <c r="F53" s="15"/>
      <c r="H53" s="17"/>
      <c r="I53" s="17"/>
      <c r="J53" s="17"/>
      <c r="K53" s="17"/>
      <c r="L53" s="17"/>
    </row>
    <row r="54" spans="1:12" s="9" customFormat="1" x14ac:dyDescent="0.25">
      <c r="A54" s="6">
        <v>1</v>
      </c>
      <c r="B54" s="6"/>
      <c r="C54" s="6" t="s">
        <v>52</v>
      </c>
      <c r="D54" s="8"/>
      <c r="E54" s="8"/>
      <c r="F54" s="8"/>
      <c r="H54" s="10"/>
      <c r="I54" s="10"/>
      <c r="J54" s="10"/>
      <c r="K54" s="10"/>
      <c r="L54" s="10"/>
    </row>
    <row r="55" spans="1:12" x14ac:dyDescent="0.25">
      <c r="A55" s="11">
        <v>311</v>
      </c>
      <c r="B55" s="11">
        <v>1</v>
      </c>
      <c r="C55" s="11" t="s">
        <v>53</v>
      </c>
      <c r="D55" s="12">
        <v>315000</v>
      </c>
      <c r="E55" s="12">
        <v>-55000</v>
      </c>
      <c r="F55" s="12">
        <v>260000</v>
      </c>
    </row>
    <row r="56" spans="1:12" x14ac:dyDescent="0.25">
      <c r="A56" s="11">
        <v>311</v>
      </c>
      <c r="B56" s="11">
        <v>11</v>
      </c>
      <c r="C56" s="11" t="s">
        <v>54</v>
      </c>
      <c r="D56" s="12">
        <v>28650</v>
      </c>
      <c r="E56" s="12">
        <v>0</v>
      </c>
      <c r="F56" s="12">
        <v>28650</v>
      </c>
    </row>
    <row r="57" spans="1:12" x14ac:dyDescent="0.25">
      <c r="A57" s="11">
        <v>312</v>
      </c>
      <c r="B57" s="11">
        <v>16</v>
      </c>
      <c r="C57" s="11" t="s">
        <v>55</v>
      </c>
      <c r="D57" s="12">
        <v>2000</v>
      </c>
      <c r="E57" s="12">
        <v>0</v>
      </c>
      <c r="F57" s="12">
        <v>2000</v>
      </c>
    </row>
    <row r="58" spans="1:12" x14ac:dyDescent="0.25">
      <c r="A58" s="11">
        <v>313</v>
      </c>
      <c r="B58" s="11"/>
      <c r="C58" s="11" t="s">
        <v>56</v>
      </c>
      <c r="D58" s="12">
        <v>46000</v>
      </c>
      <c r="E58" s="12">
        <v>-3000</v>
      </c>
      <c r="F58" s="12">
        <v>43000</v>
      </c>
    </row>
    <row r="59" spans="1:12" x14ac:dyDescent="0.25">
      <c r="A59" s="11">
        <v>313</v>
      </c>
      <c r="B59" s="11">
        <v>2</v>
      </c>
      <c r="C59" s="11" t="s">
        <v>57</v>
      </c>
      <c r="D59" s="12">
        <v>3500</v>
      </c>
      <c r="E59" s="12"/>
      <c r="F59" s="12">
        <v>3500</v>
      </c>
    </row>
    <row r="60" spans="1:12" x14ac:dyDescent="0.25">
      <c r="A60" s="11"/>
      <c r="B60" s="11"/>
      <c r="C60" s="11"/>
      <c r="D60" s="12"/>
      <c r="E60" s="12"/>
      <c r="F60" s="12"/>
    </row>
    <row r="61" spans="1:12" s="16" customFormat="1" ht="15.75" x14ac:dyDescent="0.25">
      <c r="A61" s="7"/>
      <c r="B61" s="7"/>
      <c r="C61" s="7" t="s">
        <v>58</v>
      </c>
      <c r="D61" s="15">
        <f>SUM(D55:D60)</f>
        <v>395150</v>
      </c>
      <c r="E61" s="15">
        <v>-58000</v>
      </c>
      <c r="F61" s="15">
        <f>SUM(F55:F60)</f>
        <v>337150</v>
      </c>
      <c r="H61" s="17"/>
      <c r="I61" s="17"/>
      <c r="J61" s="17"/>
      <c r="K61" s="17"/>
      <c r="L61" s="17"/>
    </row>
    <row r="62" spans="1:12" x14ac:dyDescent="0.25">
      <c r="A62" s="11">
        <v>321</v>
      </c>
      <c r="B62" s="11"/>
      <c r="C62" s="11" t="s">
        <v>59</v>
      </c>
      <c r="D62" s="12"/>
      <c r="E62" s="12"/>
      <c r="F62" s="12"/>
    </row>
    <row r="63" spans="1:12" x14ac:dyDescent="0.25">
      <c r="A63" s="11">
        <v>321</v>
      </c>
      <c r="B63" s="11">
        <v>1</v>
      </c>
      <c r="C63" s="11" t="s">
        <v>60</v>
      </c>
      <c r="D63" s="12">
        <v>8000</v>
      </c>
      <c r="E63" s="12">
        <v>0</v>
      </c>
      <c r="F63" s="12">
        <v>8000</v>
      </c>
    </row>
    <row r="64" spans="1:12" x14ac:dyDescent="0.25">
      <c r="A64" s="11">
        <v>321</v>
      </c>
      <c r="B64" s="11">
        <v>21</v>
      </c>
      <c r="C64" s="11" t="s">
        <v>61</v>
      </c>
      <c r="D64" s="12">
        <v>20000</v>
      </c>
      <c r="E64" s="12">
        <v>0</v>
      </c>
      <c r="F64" s="12">
        <v>20000</v>
      </c>
    </row>
    <row r="65" spans="1:12" x14ac:dyDescent="0.25">
      <c r="A65" s="11">
        <v>321</v>
      </c>
      <c r="B65" s="11">
        <v>211</v>
      </c>
      <c r="C65" s="11" t="s">
        <v>62</v>
      </c>
      <c r="D65" s="12">
        <v>1500</v>
      </c>
      <c r="E65" s="12">
        <v>0</v>
      </c>
      <c r="F65" s="12">
        <v>1500</v>
      </c>
    </row>
    <row r="66" spans="1:12" x14ac:dyDescent="0.25">
      <c r="A66" s="11">
        <v>321</v>
      </c>
      <c r="B66" s="11">
        <v>31</v>
      </c>
      <c r="C66" s="11" t="s">
        <v>63</v>
      </c>
      <c r="D66" s="12">
        <v>5000</v>
      </c>
      <c r="E66" s="12">
        <v>5000</v>
      </c>
      <c r="F66" s="12">
        <v>10000</v>
      </c>
    </row>
    <row r="67" spans="1:12" s="16" customFormat="1" ht="15.75" x14ac:dyDescent="0.25">
      <c r="A67" s="7"/>
      <c r="B67" s="7"/>
      <c r="C67" s="7" t="s">
        <v>64</v>
      </c>
      <c r="D67" s="15">
        <f>SUM(D63:D66)</f>
        <v>34500</v>
      </c>
      <c r="E67" s="15">
        <v>5000</v>
      </c>
      <c r="F67" s="15">
        <f>SUM(F63:F66)</f>
        <v>39500</v>
      </c>
      <c r="H67" s="17"/>
      <c r="I67" s="17"/>
      <c r="J67" s="17"/>
      <c r="K67" s="17"/>
      <c r="L67" s="17"/>
    </row>
    <row r="68" spans="1:12" s="9" customFormat="1" x14ac:dyDescent="0.25">
      <c r="A68" s="6">
        <v>322</v>
      </c>
      <c r="B68" s="6"/>
      <c r="C68" s="6" t="s">
        <v>65</v>
      </c>
      <c r="D68" s="8"/>
      <c r="E68" s="8"/>
      <c r="F68" s="8"/>
      <c r="H68" s="10"/>
      <c r="I68" s="10"/>
      <c r="J68" s="10"/>
      <c r="K68" s="10"/>
      <c r="L68" s="10"/>
    </row>
    <row r="69" spans="1:12" x14ac:dyDescent="0.25">
      <c r="A69" s="11">
        <v>322</v>
      </c>
      <c r="B69" s="11">
        <v>11</v>
      </c>
      <c r="C69" s="11" t="s">
        <v>66</v>
      </c>
      <c r="D69" s="12">
        <v>10000</v>
      </c>
      <c r="E69" s="12">
        <v>10000</v>
      </c>
      <c r="F69" s="12">
        <v>20000</v>
      </c>
    </row>
    <row r="70" spans="1:12" x14ac:dyDescent="0.25">
      <c r="A70" s="11">
        <v>322</v>
      </c>
      <c r="B70" s="11">
        <v>21</v>
      </c>
      <c r="C70" s="11" t="s">
        <v>67</v>
      </c>
      <c r="D70" s="12">
        <v>500</v>
      </c>
      <c r="E70" s="12">
        <v>0</v>
      </c>
      <c r="F70" s="12">
        <v>500</v>
      </c>
    </row>
    <row r="71" spans="1:12" x14ac:dyDescent="0.25">
      <c r="A71" s="11">
        <v>322</v>
      </c>
      <c r="B71" s="11">
        <v>31</v>
      </c>
      <c r="C71" s="11" t="s">
        <v>68</v>
      </c>
      <c r="D71" s="12">
        <v>10000</v>
      </c>
      <c r="E71" s="12">
        <v>8000</v>
      </c>
      <c r="F71" s="12">
        <v>18000</v>
      </c>
    </row>
    <row r="72" spans="1:12" x14ac:dyDescent="0.25">
      <c r="A72" s="11">
        <v>322</v>
      </c>
      <c r="B72" s="11">
        <v>311</v>
      </c>
      <c r="C72" s="11" t="s">
        <v>69</v>
      </c>
      <c r="D72" s="12">
        <v>1000</v>
      </c>
      <c r="E72" s="12">
        <v>0</v>
      </c>
      <c r="F72" s="12">
        <v>1000</v>
      </c>
    </row>
    <row r="73" spans="1:12" x14ac:dyDescent="0.25">
      <c r="A73" s="11">
        <v>322</v>
      </c>
      <c r="B73" s="11">
        <v>312</v>
      </c>
      <c r="C73" s="11" t="s">
        <v>70</v>
      </c>
      <c r="D73" s="12">
        <v>60000</v>
      </c>
      <c r="E73" s="12">
        <v>40000</v>
      </c>
      <c r="F73" s="12">
        <v>100000</v>
      </c>
    </row>
    <row r="74" spans="1:12" x14ac:dyDescent="0.25">
      <c r="A74" s="11">
        <v>322</v>
      </c>
      <c r="B74" s="11">
        <v>42</v>
      </c>
      <c r="C74" s="11" t="s">
        <v>71</v>
      </c>
      <c r="D74" s="12">
        <v>2000</v>
      </c>
      <c r="E74" s="12">
        <v>0</v>
      </c>
      <c r="F74" s="12">
        <v>2000</v>
      </c>
    </row>
    <row r="75" spans="1:12" s="16" customFormat="1" ht="15.75" x14ac:dyDescent="0.25">
      <c r="A75" s="7"/>
      <c r="B75" s="7"/>
      <c r="C75" s="7" t="s">
        <v>72</v>
      </c>
      <c r="D75" s="15">
        <f>SUM(D69:D74)</f>
        <v>83500</v>
      </c>
      <c r="E75" s="15">
        <v>58000</v>
      </c>
      <c r="F75" s="15">
        <f>SUM(F69:F74)</f>
        <v>141500</v>
      </c>
      <c r="H75" s="17"/>
      <c r="I75" s="17"/>
      <c r="J75" s="17"/>
      <c r="K75" s="17"/>
      <c r="L75" s="17"/>
    </row>
    <row r="76" spans="1:12" s="9" customFormat="1" x14ac:dyDescent="0.25">
      <c r="A76" s="6">
        <v>323</v>
      </c>
      <c r="B76" s="6"/>
      <c r="C76" s="6" t="s">
        <v>73</v>
      </c>
      <c r="D76" s="8"/>
      <c r="E76" s="8"/>
      <c r="F76" s="8"/>
      <c r="H76" s="10"/>
      <c r="I76" s="10"/>
      <c r="J76" s="10"/>
      <c r="K76" s="10"/>
      <c r="L76" s="10"/>
    </row>
    <row r="77" spans="1:12" x14ac:dyDescent="0.25">
      <c r="A77" s="11">
        <v>323</v>
      </c>
      <c r="B77" s="11">
        <v>11</v>
      </c>
      <c r="C77" s="11" t="s">
        <v>74</v>
      </c>
      <c r="D77" s="12">
        <v>10000</v>
      </c>
      <c r="E77" s="12">
        <v>1000</v>
      </c>
      <c r="F77" s="12">
        <v>11000</v>
      </c>
    </row>
    <row r="78" spans="1:12" x14ac:dyDescent="0.25">
      <c r="A78" s="11">
        <v>323</v>
      </c>
      <c r="B78" s="11">
        <v>13</v>
      </c>
      <c r="C78" s="11" t="s">
        <v>147</v>
      </c>
      <c r="D78" s="12">
        <v>2000</v>
      </c>
      <c r="E78" s="12">
        <v>8000</v>
      </c>
      <c r="F78" s="12">
        <v>10000</v>
      </c>
    </row>
    <row r="79" spans="1:12" x14ac:dyDescent="0.25">
      <c r="A79" s="11">
        <v>323</v>
      </c>
      <c r="B79" s="11">
        <v>21</v>
      </c>
      <c r="C79" s="11" t="s">
        <v>75</v>
      </c>
      <c r="D79" s="12">
        <v>5000</v>
      </c>
      <c r="E79" s="12">
        <v>10000</v>
      </c>
      <c r="F79" s="12">
        <v>15000</v>
      </c>
    </row>
    <row r="80" spans="1:12" x14ac:dyDescent="0.25">
      <c r="A80" s="11">
        <v>323</v>
      </c>
      <c r="B80" s="11">
        <v>211</v>
      </c>
      <c r="C80" s="11" t="s">
        <v>76</v>
      </c>
      <c r="D80" s="12">
        <v>50000</v>
      </c>
      <c r="E80" s="12">
        <v>0</v>
      </c>
      <c r="F80" s="12">
        <v>50000</v>
      </c>
    </row>
    <row r="81" spans="1:12" x14ac:dyDescent="0.25">
      <c r="A81" s="11">
        <v>323</v>
      </c>
      <c r="B81" s="11">
        <v>221</v>
      </c>
      <c r="C81" s="11" t="s">
        <v>77</v>
      </c>
      <c r="D81" s="12">
        <v>2000</v>
      </c>
      <c r="E81" s="12">
        <v>0</v>
      </c>
      <c r="F81" s="12">
        <v>2000</v>
      </c>
    </row>
    <row r="82" spans="1:12" x14ac:dyDescent="0.25">
      <c r="A82" s="11">
        <v>323</v>
      </c>
      <c r="B82" s="11">
        <v>291</v>
      </c>
      <c r="C82" s="11" t="s">
        <v>78</v>
      </c>
      <c r="D82" s="12">
        <v>150000</v>
      </c>
      <c r="E82" s="12">
        <v>30000</v>
      </c>
      <c r="F82" s="12">
        <v>180000</v>
      </c>
    </row>
    <row r="83" spans="1:12" x14ac:dyDescent="0.25">
      <c r="A83" s="11">
        <v>323</v>
      </c>
      <c r="B83" s="11">
        <v>293</v>
      </c>
      <c r="C83" s="11" t="s">
        <v>79</v>
      </c>
      <c r="D83" s="12">
        <v>10000</v>
      </c>
      <c r="E83" s="12">
        <v>0</v>
      </c>
      <c r="F83" s="12">
        <v>10000</v>
      </c>
    </row>
    <row r="84" spans="1:12" x14ac:dyDescent="0.25">
      <c r="A84" s="11">
        <v>323</v>
      </c>
      <c r="B84" s="11"/>
      <c r="C84" s="11" t="s">
        <v>80</v>
      </c>
      <c r="D84" s="12">
        <v>170000</v>
      </c>
      <c r="E84" s="12">
        <v>-170000</v>
      </c>
      <c r="F84" s="12">
        <v>0</v>
      </c>
    </row>
    <row r="85" spans="1:12" x14ac:dyDescent="0.25">
      <c r="A85" s="11">
        <v>323</v>
      </c>
      <c r="B85" s="11">
        <v>39</v>
      </c>
      <c r="C85" s="11" t="s">
        <v>81</v>
      </c>
      <c r="D85" s="12">
        <v>15000</v>
      </c>
      <c r="E85" s="12">
        <v>45000</v>
      </c>
      <c r="F85" s="12">
        <v>60000</v>
      </c>
    </row>
    <row r="86" spans="1:12" x14ac:dyDescent="0.25">
      <c r="A86" s="11">
        <v>323</v>
      </c>
      <c r="B86" s="11">
        <v>42</v>
      </c>
      <c r="C86" s="11" t="s">
        <v>82</v>
      </c>
      <c r="D86" s="12">
        <v>5000</v>
      </c>
      <c r="E86" s="12">
        <v>2000</v>
      </c>
      <c r="F86" s="12">
        <v>7000</v>
      </c>
    </row>
    <row r="87" spans="1:12" x14ac:dyDescent="0.25">
      <c r="A87" s="11">
        <v>323</v>
      </c>
      <c r="B87" s="11">
        <v>62</v>
      </c>
      <c r="C87" s="11" t="s">
        <v>83</v>
      </c>
      <c r="D87" s="12">
        <v>7000</v>
      </c>
      <c r="E87" s="12">
        <v>0</v>
      </c>
      <c r="F87" s="12">
        <v>7000</v>
      </c>
    </row>
    <row r="88" spans="1:12" x14ac:dyDescent="0.25">
      <c r="A88" s="11">
        <v>323</v>
      </c>
      <c r="B88" s="11">
        <v>63</v>
      </c>
      <c r="C88" s="11" t="s">
        <v>84</v>
      </c>
      <c r="D88" s="12">
        <v>50000</v>
      </c>
      <c r="E88" s="12">
        <v>0</v>
      </c>
      <c r="F88" s="12">
        <v>50000</v>
      </c>
    </row>
    <row r="89" spans="1:12" x14ac:dyDescent="0.25">
      <c r="A89" s="11">
        <v>323</v>
      </c>
      <c r="B89" s="11">
        <v>72</v>
      </c>
      <c r="C89" s="11" t="s">
        <v>85</v>
      </c>
      <c r="D89" s="12">
        <v>20000</v>
      </c>
      <c r="E89" s="12">
        <v>15000</v>
      </c>
      <c r="F89" s="12">
        <v>35000</v>
      </c>
    </row>
    <row r="90" spans="1:12" x14ac:dyDescent="0.25">
      <c r="A90" s="11">
        <v>323</v>
      </c>
      <c r="B90" s="11">
        <v>73</v>
      </c>
      <c r="C90" s="11" t="s">
        <v>86</v>
      </c>
      <c r="D90" s="12">
        <v>40000</v>
      </c>
      <c r="E90" s="12">
        <v>0</v>
      </c>
      <c r="F90" s="12">
        <v>40000</v>
      </c>
    </row>
    <row r="91" spans="1:12" x14ac:dyDescent="0.25">
      <c r="A91" s="11">
        <v>323</v>
      </c>
      <c r="B91" s="11">
        <v>75</v>
      </c>
      <c r="C91" s="11" t="s">
        <v>87</v>
      </c>
      <c r="D91" s="12">
        <v>50000</v>
      </c>
      <c r="E91" s="12">
        <v>50000</v>
      </c>
      <c r="F91" s="24">
        <v>100000</v>
      </c>
    </row>
    <row r="92" spans="1:12" x14ac:dyDescent="0.25">
      <c r="A92" s="11">
        <v>323</v>
      </c>
      <c r="B92" s="11">
        <v>77</v>
      </c>
      <c r="C92" s="11" t="s">
        <v>88</v>
      </c>
      <c r="D92" s="12">
        <v>100000</v>
      </c>
      <c r="E92" s="12">
        <v>0</v>
      </c>
      <c r="F92" s="12">
        <v>100000</v>
      </c>
    </row>
    <row r="93" spans="1:12" x14ac:dyDescent="0.25">
      <c r="A93" s="11">
        <v>323</v>
      </c>
      <c r="B93" s="11">
        <v>89</v>
      </c>
      <c r="C93" s="11" t="s">
        <v>89</v>
      </c>
      <c r="D93" s="12">
        <v>50000</v>
      </c>
      <c r="E93" s="12">
        <v>0</v>
      </c>
      <c r="F93" s="12">
        <v>50000</v>
      </c>
    </row>
    <row r="94" spans="1:12" x14ac:dyDescent="0.25">
      <c r="A94" s="11">
        <v>323</v>
      </c>
      <c r="B94" s="11">
        <v>99</v>
      </c>
      <c r="C94" s="11" t="s">
        <v>90</v>
      </c>
      <c r="D94" s="12">
        <v>5000</v>
      </c>
      <c r="E94" s="12">
        <v>5000</v>
      </c>
      <c r="F94" s="12">
        <v>10000</v>
      </c>
    </row>
    <row r="95" spans="1:12" s="16" customFormat="1" ht="15.75" x14ac:dyDescent="0.25">
      <c r="A95" s="7"/>
      <c r="B95" s="7"/>
      <c r="C95" s="7" t="s">
        <v>91</v>
      </c>
      <c r="D95" s="15">
        <f>SUM(D77:D94)</f>
        <v>741000</v>
      </c>
      <c r="E95" s="15">
        <v>-4000</v>
      </c>
      <c r="F95" s="15">
        <f>SUM(F77:F94)</f>
        <v>737000</v>
      </c>
      <c r="H95" s="17"/>
      <c r="I95" s="17"/>
      <c r="J95" s="17"/>
      <c r="K95" s="17"/>
      <c r="L95" s="17"/>
    </row>
    <row r="96" spans="1:12" s="9" customFormat="1" x14ac:dyDescent="0.25">
      <c r="A96" s="6">
        <v>329</v>
      </c>
      <c r="B96" s="6"/>
      <c r="C96" s="6" t="s">
        <v>92</v>
      </c>
      <c r="D96" s="8"/>
      <c r="E96" s="8"/>
      <c r="F96" s="8"/>
      <c r="H96" s="10"/>
      <c r="I96" s="10"/>
      <c r="J96" s="10"/>
      <c r="K96" s="10"/>
      <c r="L96" s="10"/>
    </row>
    <row r="97" spans="1:12" s="9" customFormat="1" x14ac:dyDescent="0.25">
      <c r="A97" s="11">
        <v>329</v>
      </c>
      <c r="B97" s="11">
        <v>11</v>
      </c>
      <c r="C97" s="11" t="s">
        <v>93</v>
      </c>
      <c r="D97" s="19">
        <v>0</v>
      </c>
      <c r="E97" s="19">
        <v>90000</v>
      </c>
      <c r="F97" s="19">
        <v>90000</v>
      </c>
      <c r="H97" s="10"/>
      <c r="I97" s="10"/>
      <c r="J97" s="10"/>
      <c r="K97" s="10"/>
      <c r="L97" s="10"/>
    </row>
    <row r="98" spans="1:12" x14ac:dyDescent="0.25">
      <c r="A98" s="11">
        <v>329</v>
      </c>
      <c r="B98" s="11">
        <v>31</v>
      </c>
      <c r="C98" s="11" t="s">
        <v>94</v>
      </c>
      <c r="D98" s="12">
        <v>10000</v>
      </c>
      <c r="E98" s="12">
        <v>0</v>
      </c>
      <c r="F98" s="12">
        <v>10000</v>
      </c>
    </row>
    <row r="99" spans="1:12" x14ac:dyDescent="0.25">
      <c r="A99" s="11">
        <v>329</v>
      </c>
      <c r="B99" s="11">
        <v>12</v>
      </c>
      <c r="C99" s="11" t="s">
        <v>95</v>
      </c>
      <c r="D99" s="12">
        <v>5000</v>
      </c>
      <c r="E99" s="12">
        <v>5000</v>
      </c>
      <c r="F99" s="12">
        <v>10000</v>
      </c>
    </row>
    <row r="100" spans="1:12" x14ac:dyDescent="0.25">
      <c r="A100" s="11">
        <v>329</v>
      </c>
      <c r="B100" s="11">
        <v>314</v>
      </c>
      <c r="C100" s="11" t="s">
        <v>96</v>
      </c>
      <c r="D100" s="12">
        <v>5000</v>
      </c>
      <c r="E100" s="12">
        <v>0</v>
      </c>
      <c r="F100" s="12">
        <v>5000</v>
      </c>
    </row>
    <row r="101" spans="1:12" x14ac:dyDescent="0.25">
      <c r="A101" s="11">
        <v>329</v>
      </c>
      <c r="B101" s="11">
        <v>52</v>
      </c>
      <c r="C101" s="11" t="s">
        <v>97</v>
      </c>
      <c r="D101" s="12">
        <v>1000</v>
      </c>
      <c r="E101" s="12">
        <v>0</v>
      </c>
      <c r="F101" s="12">
        <v>1000</v>
      </c>
    </row>
    <row r="102" spans="1:12" s="16" customFormat="1" ht="15.75" x14ac:dyDescent="0.25">
      <c r="A102" s="7"/>
      <c r="B102" s="7"/>
      <c r="C102" s="7" t="s">
        <v>98</v>
      </c>
      <c r="D102" s="15">
        <f>SUM(D97:D101)</f>
        <v>21000</v>
      </c>
      <c r="E102" s="15">
        <v>95000</v>
      </c>
      <c r="F102" s="15">
        <f>SUM(F97:F101)</f>
        <v>116000</v>
      </c>
      <c r="H102" s="17"/>
      <c r="I102" s="17"/>
      <c r="J102" s="17"/>
      <c r="K102" s="17"/>
      <c r="L102" s="17"/>
    </row>
    <row r="103" spans="1:12" s="9" customFormat="1" x14ac:dyDescent="0.25">
      <c r="A103" s="6">
        <v>34</v>
      </c>
      <c r="B103" s="6"/>
      <c r="C103" s="6" t="s">
        <v>99</v>
      </c>
      <c r="D103" s="8"/>
      <c r="E103" s="8"/>
      <c r="F103" s="8"/>
      <c r="H103" s="10"/>
      <c r="I103" s="10"/>
      <c r="J103" s="10"/>
      <c r="K103" s="10"/>
      <c r="L103" s="10"/>
    </row>
    <row r="104" spans="1:12" x14ac:dyDescent="0.25">
      <c r="A104" s="11">
        <v>343</v>
      </c>
      <c r="B104" s="11">
        <v>12</v>
      </c>
      <c r="C104" s="11" t="s">
        <v>100</v>
      </c>
      <c r="D104" s="12">
        <v>10000</v>
      </c>
      <c r="E104" s="12">
        <v>2000</v>
      </c>
      <c r="F104" s="12">
        <v>12000</v>
      </c>
    </row>
    <row r="105" spans="1:12" x14ac:dyDescent="0.25">
      <c r="A105" s="11">
        <v>343</v>
      </c>
      <c r="B105" s="11">
        <v>49</v>
      </c>
      <c r="C105" s="11" t="s">
        <v>101</v>
      </c>
      <c r="D105" s="12">
        <v>10000</v>
      </c>
      <c r="E105" s="12">
        <v>0</v>
      </c>
      <c r="F105" s="12">
        <v>10000</v>
      </c>
    </row>
    <row r="106" spans="1:12" s="16" customFormat="1" ht="15.75" x14ac:dyDescent="0.25">
      <c r="A106" s="7"/>
      <c r="B106" s="7"/>
      <c r="C106" s="7" t="s">
        <v>102</v>
      </c>
      <c r="D106" s="15">
        <f>SUM(D104:D105)</f>
        <v>20000</v>
      </c>
      <c r="E106" s="15">
        <v>2000</v>
      </c>
      <c r="F106" s="15">
        <f>SUM(F104:F105)</f>
        <v>22000</v>
      </c>
      <c r="H106" s="17"/>
      <c r="I106" s="17"/>
      <c r="J106" s="17"/>
      <c r="K106" s="17"/>
      <c r="L106" s="17"/>
    </row>
    <row r="107" spans="1:12" x14ac:dyDescent="0.25">
      <c r="A107" s="11">
        <v>35</v>
      </c>
      <c r="B107" s="11"/>
      <c r="C107" s="11" t="s">
        <v>103</v>
      </c>
      <c r="D107" s="12"/>
      <c r="E107" s="12"/>
      <c r="F107" s="12"/>
    </row>
    <row r="108" spans="1:12" x14ac:dyDescent="0.25">
      <c r="A108" s="11">
        <v>352</v>
      </c>
      <c r="B108" s="11">
        <v>311</v>
      </c>
      <c r="C108" s="11" t="s">
        <v>104</v>
      </c>
      <c r="D108" s="12">
        <v>10000</v>
      </c>
      <c r="E108" s="12">
        <v>0</v>
      </c>
      <c r="F108" s="12">
        <v>10000</v>
      </c>
    </row>
    <row r="109" spans="1:12" s="16" customFormat="1" ht="15.75" x14ac:dyDescent="0.25">
      <c r="A109" s="7"/>
      <c r="B109" s="7"/>
      <c r="C109" s="7" t="s">
        <v>105</v>
      </c>
      <c r="D109" s="15">
        <f>SUM(D108)</f>
        <v>10000</v>
      </c>
      <c r="E109" s="15">
        <v>0</v>
      </c>
      <c r="F109" s="15">
        <f>SUM(F108)</f>
        <v>10000</v>
      </c>
      <c r="H109" s="17"/>
      <c r="I109" s="17"/>
      <c r="J109" s="17"/>
      <c r="K109" s="17"/>
      <c r="L109" s="17"/>
    </row>
    <row r="110" spans="1:12" s="9" customFormat="1" x14ac:dyDescent="0.25">
      <c r="A110" s="6">
        <v>37</v>
      </c>
      <c r="B110" s="6"/>
      <c r="C110" s="6" t="s">
        <v>106</v>
      </c>
      <c r="D110" s="8"/>
      <c r="E110" s="8"/>
      <c r="F110" s="8"/>
      <c r="H110" s="10"/>
      <c r="I110" s="10"/>
      <c r="J110" s="10"/>
      <c r="K110" s="10"/>
      <c r="L110" s="10"/>
    </row>
    <row r="111" spans="1:12" x14ac:dyDescent="0.25">
      <c r="A111" s="11">
        <v>372</v>
      </c>
      <c r="B111" s="11">
        <v>21</v>
      </c>
      <c r="C111" s="11" t="s">
        <v>107</v>
      </c>
      <c r="D111" s="12">
        <v>5000</v>
      </c>
      <c r="E111" s="12">
        <v>7000</v>
      </c>
      <c r="F111" s="12">
        <v>12000</v>
      </c>
    </row>
    <row r="112" spans="1:12" x14ac:dyDescent="0.25">
      <c r="A112" s="11">
        <v>372</v>
      </c>
      <c r="B112" s="11">
        <v>29</v>
      </c>
      <c r="C112" s="11" t="s">
        <v>108</v>
      </c>
      <c r="D112" s="12">
        <v>20000</v>
      </c>
      <c r="E112" s="12">
        <v>0</v>
      </c>
      <c r="F112" s="12">
        <v>20000</v>
      </c>
    </row>
    <row r="113" spans="1:12" s="16" customFormat="1" ht="15.75" x14ac:dyDescent="0.25">
      <c r="A113" s="7"/>
      <c r="B113" s="7"/>
      <c r="C113" s="7" t="s">
        <v>109</v>
      </c>
      <c r="D113" s="15">
        <f>SUM(D111:D112)</f>
        <v>25000</v>
      </c>
      <c r="E113" s="15">
        <v>7000</v>
      </c>
      <c r="F113" s="15">
        <f>SUM(F111:F112)</f>
        <v>32000</v>
      </c>
      <c r="H113" s="17"/>
      <c r="I113" s="17"/>
      <c r="J113" s="17"/>
      <c r="K113" s="17"/>
      <c r="L113" s="17"/>
    </row>
    <row r="114" spans="1:12" s="9" customFormat="1" x14ac:dyDescent="0.25">
      <c r="A114" s="6">
        <v>38</v>
      </c>
      <c r="B114" s="6"/>
      <c r="C114" s="6" t="s">
        <v>110</v>
      </c>
      <c r="D114" s="8"/>
      <c r="E114" s="8"/>
      <c r="F114" s="8"/>
      <c r="H114" s="10"/>
      <c r="I114" s="10"/>
      <c r="J114" s="10"/>
      <c r="K114" s="10"/>
      <c r="L114" s="10"/>
    </row>
    <row r="115" spans="1:12" x14ac:dyDescent="0.25">
      <c r="A115" s="11">
        <v>381</v>
      </c>
      <c r="B115" s="11">
        <v>12</v>
      </c>
      <c r="C115" s="11" t="s">
        <v>111</v>
      </c>
      <c r="D115" s="12">
        <v>20000</v>
      </c>
      <c r="E115" s="12">
        <v>0</v>
      </c>
      <c r="F115" s="12">
        <v>20000</v>
      </c>
    </row>
    <row r="116" spans="1:12" x14ac:dyDescent="0.25">
      <c r="A116" s="11">
        <v>381</v>
      </c>
      <c r="B116" s="11">
        <v>141</v>
      </c>
      <c r="C116" s="11" t="s">
        <v>112</v>
      </c>
      <c r="D116" s="12">
        <v>9000</v>
      </c>
      <c r="E116" s="12">
        <v>0</v>
      </c>
      <c r="F116" s="12">
        <v>9000</v>
      </c>
    </row>
    <row r="117" spans="1:12" ht="30" x14ac:dyDescent="0.25">
      <c r="A117" s="11">
        <v>381</v>
      </c>
      <c r="B117" s="11">
        <v>142</v>
      </c>
      <c r="C117" s="13" t="s">
        <v>113</v>
      </c>
      <c r="D117" s="12">
        <v>93000</v>
      </c>
      <c r="E117" s="12">
        <v>0</v>
      </c>
      <c r="F117" s="12">
        <v>93000</v>
      </c>
    </row>
    <row r="118" spans="1:12" x14ac:dyDescent="0.25">
      <c r="A118" s="11">
        <v>381</v>
      </c>
      <c r="B118" s="11">
        <v>144</v>
      </c>
      <c r="C118" s="11" t="s">
        <v>114</v>
      </c>
      <c r="D118" s="12">
        <v>5000</v>
      </c>
      <c r="E118" s="12">
        <v>0</v>
      </c>
      <c r="F118" s="12">
        <v>5000</v>
      </c>
    </row>
    <row r="119" spans="1:12" ht="30" x14ac:dyDescent="0.25">
      <c r="A119" s="11">
        <v>381</v>
      </c>
      <c r="B119" s="11">
        <v>145</v>
      </c>
      <c r="C119" s="13" t="s">
        <v>115</v>
      </c>
      <c r="D119" s="12">
        <v>40000</v>
      </c>
      <c r="E119" s="12">
        <v>0</v>
      </c>
      <c r="F119" s="12">
        <v>40000</v>
      </c>
    </row>
    <row r="120" spans="1:12" x14ac:dyDescent="0.25">
      <c r="A120" s="11">
        <v>381</v>
      </c>
      <c r="B120" s="11">
        <v>15</v>
      </c>
      <c r="C120" s="11" t="s">
        <v>116</v>
      </c>
      <c r="D120" s="12">
        <v>30000</v>
      </c>
      <c r="E120" s="12">
        <v>12000</v>
      </c>
      <c r="F120" s="12">
        <v>42000</v>
      </c>
    </row>
    <row r="121" spans="1:12" ht="30" x14ac:dyDescent="0.25">
      <c r="A121" s="11">
        <v>381</v>
      </c>
      <c r="B121" s="11">
        <v>171</v>
      </c>
      <c r="C121" s="13" t="s">
        <v>117</v>
      </c>
      <c r="D121" s="12">
        <v>20000</v>
      </c>
      <c r="E121" s="12">
        <v>0</v>
      </c>
      <c r="F121" s="12">
        <v>20000</v>
      </c>
    </row>
    <row r="122" spans="1:12" x14ac:dyDescent="0.25">
      <c r="A122" s="11">
        <v>381</v>
      </c>
      <c r="B122" s="11">
        <v>18</v>
      </c>
      <c r="C122" s="11" t="s">
        <v>118</v>
      </c>
      <c r="D122" s="12">
        <v>8000</v>
      </c>
      <c r="E122" s="12">
        <v>7000</v>
      </c>
      <c r="F122" s="12">
        <v>15000</v>
      </c>
    </row>
    <row r="123" spans="1:12" x14ac:dyDescent="0.25">
      <c r="A123" s="11">
        <v>381</v>
      </c>
      <c r="B123" s="11"/>
      <c r="C123" s="11" t="s">
        <v>150</v>
      </c>
      <c r="D123" s="12"/>
      <c r="E123" s="12">
        <v>2000</v>
      </c>
      <c r="F123" s="12">
        <v>2000</v>
      </c>
    </row>
    <row r="124" spans="1:12" ht="18" customHeight="1" x14ac:dyDescent="0.25">
      <c r="A124" s="11">
        <v>381</v>
      </c>
      <c r="B124" s="11">
        <v>191</v>
      </c>
      <c r="C124" s="11" t="s">
        <v>119</v>
      </c>
      <c r="D124" s="12">
        <v>40000</v>
      </c>
      <c r="E124" s="12">
        <v>0</v>
      </c>
      <c r="F124" s="12">
        <v>40000</v>
      </c>
    </row>
    <row r="125" spans="1:12" ht="30" x14ac:dyDescent="0.25">
      <c r="A125" s="11">
        <v>381</v>
      </c>
      <c r="B125" s="11">
        <v>192</v>
      </c>
      <c r="C125" s="13" t="s">
        <v>120</v>
      </c>
      <c r="D125" s="12">
        <v>30000</v>
      </c>
      <c r="E125" s="12">
        <v>0</v>
      </c>
      <c r="F125" s="12">
        <v>30000</v>
      </c>
    </row>
    <row r="126" spans="1:12" x14ac:dyDescent="0.25">
      <c r="A126" s="11">
        <v>381</v>
      </c>
      <c r="B126" s="11">
        <v>193</v>
      </c>
      <c r="C126" s="13" t="s">
        <v>121</v>
      </c>
      <c r="D126" s="12">
        <v>5000</v>
      </c>
      <c r="E126" s="12">
        <v>0</v>
      </c>
      <c r="F126" s="12">
        <v>5000</v>
      </c>
    </row>
    <row r="127" spans="1:12" x14ac:dyDescent="0.25">
      <c r="A127" s="11">
        <v>381</v>
      </c>
      <c r="B127" s="11">
        <v>194</v>
      </c>
      <c r="C127" s="13" t="s">
        <v>122</v>
      </c>
      <c r="D127" s="12">
        <v>10000</v>
      </c>
      <c r="E127" s="12">
        <v>0</v>
      </c>
      <c r="F127" s="12">
        <v>10000</v>
      </c>
    </row>
    <row r="128" spans="1:12" x14ac:dyDescent="0.25">
      <c r="A128" s="11">
        <v>381</v>
      </c>
      <c r="B128" s="11">
        <v>195</v>
      </c>
      <c r="C128" s="13" t="s">
        <v>123</v>
      </c>
      <c r="D128" s="12">
        <v>30000</v>
      </c>
      <c r="E128" s="12">
        <v>0</v>
      </c>
      <c r="F128" s="12">
        <v>30000</v>
      </c>
    </row>
    <row r="129" spans="1:12" s="16" customFormat="1" ht="15.75" x14ac:dyDescent="0.25">
      <c r="A129" s="7"/>
      <c r="B129" s="7"/>
      <c r="C129" s="14" t="s">
        <v>124</v>
      </c>
      <c r="D129" s="15">
        <f>SUM(D115:D128)</f>
        <v>340000</v>
      </c>
      <c r="E129" s="15">
        <v>21000</v>
      </c>
      <c r="F129" s="15">
        <f>SUM(F115:F128)</f>
        <v>361000</v>
      </c>
      <c r="H129" s="17"/>
      <c r="I129" s="17"/>
      <c r="J129" s="17"/>
      <c r="K129" s="17"/>
      <c r="L129" s="17"/>
    </row>
    <row r="130" spans="1:12" s="9" customFormat="1" ht="30" x14ac:dyDescent="0.25">
      <c r="A130" s="6">
        <v>41</v>
      </c>
      <c r="B130" s="6"/>
      <c r="C130" s="18" t="s">
        <v>125</v>
      </c>
      <c r="D130" s="8"/>
      <c r="E130" s="8"/>
      <c r="F130" s="8"/>
      <c r="H130" s="10"/>
      <c r="I130" s="10"/>
      <c r="J130" s="10"/>
      <c r="K130" s="10"/>
      <c r="L130" s="10"/>
    </row>
    <row r="131" spans="1:12" x14ac:dyDescent="0.25">
      <c r="A131" s="11">
        <v>411</v>
      </c>
      <c r="B131" s="11">
        <v>19</v>
      </c>
      <c r="C131" s="13" t="s">
        <v>126</v>
      </c>
      <c r="D131" s="12">
        <v>100000</v>
      </c>
      <c r="E131" s="12">
        <v>0</v>
      </c>
      <c r="F131" s="12">
        <v>100000</v>
      </c>
    </row>
    <row r="132" spans="1:12" s="16" customFormat="1" ht="15.75" x14ac:dyDescent="0.25">
      <c r="A132" s="7"/>
      <c r="B132" s="7"/>
      <c r="C132" s="14" t="s">
        <v>127</v>
      </c>
      <c r="D132" s="15">
        <f>SUM(D131)</f>
        <v>100000</v>
      </c>
      <c r="E132" s="15">
        <v>0</v>
      </c>
      <c r="F132" s="15">
        <f>SUM(F131)</f>
        <v>100000</v>
      </c>
      <c r="H132" s="17"/>
      <c r="I132" s="17"/>
      <c r="J132" s="17"/>
      <c r="K132" s="17"/>
      <c r="L132" s="17"/>
    </row>
    <row r="133" spans="1:12" s="9" customFormat="1" ht="30" x14ac:dyDescent="0.25">
      <c r="A133" s="6">
        <v>42</v>
      </c>
      <c r="B133" s="6"/>
      <c r="C133" s="18" t="s">
        <v>128</v>
      </c>
      <c r="D133" s="8"/>
      <c r="E133" s="8"/>
      <c r="F133" s="8"/>
      <c r="H133" s="10"/>
      <c r="I133" s="10"/>
      <c r="J133" s="10"/>
      <c r="K133" s="10"/>
      <c r="L133" s="10"/>
    </row>
    <row r="134" spans="1:12" ht="30" x14ac:dyDescent="0.25">
      <c r="A134" s="11">
        <v>421</v>
      </c>
      <c r="B134" s="11">
        <v>23</v>
      </c>
      <c r="C134" s="13" t="s">
        <v>129</v>
      </c>
      <c r="D134" s="12">
        <v>50000</v>
      </c>
      <c r="E134" s="12">
        <v>0</v>
      </c>
      <c r="F134" s="12">
        <v>50000</v>
      </c>
    </row>
    <row r="135" spans="1:12" ht="30" x14ac:dyDescent="0.25">
      <c r="A135" s="11">
        <v>421</v>
      </c>
      <c r="B135" s="11">
        <v>291</v>
      </c>
      <c r="C135" s="13" t="s">
        <v>130</v>
      </c>
      <c r="D135" s="12">
        <v>50000</v>
      </c>
      <c r="E135" s="12">
        <v>0</v>
      </c>
      <c r="F135" s="12">
        <v>50000</v>
      </c>
    </row>
    <row r="136" spans="1:12" ht="30" x14ac:dyDescent="0.25">
      <c r="A136" s="11">
        <v>421</v>
      </c>
      <c r="B136" s="11">
        <v>292</v>
      </c>
      <c r="C136" s="13" t="s">
        <v>131</v>
      </c>
      <c r="D136" s="12">
        <v>780000</v>
      </c>
      <c r="E136" s="12">
        <v>-340000</v>
      </c>
      <c r="F136" s="12">
        <v>440000</v>
      </c>
    </row>
    <row r="137" spans="1:12" ht="30" x14ac:dyDescent="0.25">
      <c r="A137" s="11">
        <v>421</v>
      </c>
      <c r="B137" s="11">
        <v>293</v>
      </c>
      <c r="C137" s="13" t="s">
        <v>132</v>
      </c>
      <c r="D137" s="12">
        <v>20000</v>
      </c>
      <c r="E137" s="12">
        <v>0</v>
      </c>
      <c r="F137" s="12">
        <v>20000</v>
      </c>
    </row>
    <row r="138" spans="1:12" ht="30" x14ac:dyDescent="0.25">
      <c r="A138" s="11">
        <v>421</v>
      </c>
      <c r="B138" s="11"/>
      <c r="C138" s="13" t="s">
        <v>133</v>
      </c>
      <c r="D138" s="12">
        <v>150162</v>
      </c>
      <c r="E138" s="12">
        <v>0</v>
      </c>
      <c r="F138" s="12">
        <v>150162</v>
      </c>
      <c r="I138" s="20"/>
    </row>
    <row r="139" spans="1:12" ht="30" x14ac:dyDescent="0.25">
      <c r="A139" s="11">
        <v>421</v>
      </c>
      <c r="B139" s="11">
        <v>31</v>
      </c>
      <c r="C139" s="13" t="s">
        <v>134</v>
      </c>
      <c r="D139" s="12">
        <v>800000</v>
      </c>
      <c r="E139" s="12">
        <v>-232447.81</v>
      </c>
      <c r="F139" s="12">
        <v>567552.18999999994</v>
      </c>
    </row>
    <row r="140" spans="1:12" x14ac:dyDescent="0.25">
      <c r="A140" s="11">
        <v>421</v>
      </c>
      <c r="B140" s="11">
        <v>312</v>
      </c>
      <c r="C140" s="13" t="s">
        <v>148</v>
      </c>
      <c r="D140" s="12"/>
      <c r="E140" s="12">
        <v>456916.25</v>
      </c>
      <c r="F140" s="12">
        <v>456916.25</v>
      </c>
    </row>
    <row r="141" spans="1:12" ht="30" x14ac:dyDescent="0.25">
      <c r="A141" s="11">
        <v>421</v>
      </c>
      <c r="B141" s="11">
        <v>41</v>
      </c>
      <c r="C141" s="13" t="s">
        <v>135</v>
      </c>
      <c r="D141" s="12">
        <v>170000</v>
      </c>
      <c r="E141" s="12">
        <v>0</v>
      </c>
      <c r="F141" s="12">
        <v>170000</v>
      </c>
    </row>
    <row r="142" spans="1:12" ht="30" x14ac:dyDescent="0.25">
      <c r="A142" s="11">
        <v>421</v>
      </c>
      <c r="B142" s="11">
        <v>411</v>
      </c>
      <c r="C142" s="13" t="s">
        <v>136</v>
      </c>
      <c r="D142" s="12">
        <v>300000</v>
      </c>
      <c r="E142" s="12">
        <v>-300000</v>
      </c>
      <c r="F142" s="12">
        <v>0</v>
      </c>
    </row>
    <row r="143" spans="1:12" x14ac:dyDescent="0.25">
      <c r="A143" s="11">
        <v>421</v>
      </c>
      <c r="B143" s="11">
        <v>47</v>
      </c>
      <c r="C143" s="13" t="s">
        <v>137</v>
      </c>
      <c r="D143" s="12">
        <v>100000</v>
      </c>
      <c r="E143" s="12">
        <v>0</v>
      </c>
      <c r="F143" s="12">
        <v>100000</v>
      </c>
    </row>
    <row r="144" spans="1:12" x14ac:dyDescent="0.25">
      <c r="A144" s="11">
        <v>422</v>
      </c>
      <c r="B144" s="11">
        <v>12</v>
      </c>
      <c r="C144" s="13" t="s">
        <v>138</v>
      </c>
      <c r="D144" s="12">
        <v>30000</v>
      </c>
      <c r="E144" s="12">
        <v>0</v>
      </c>
      <c r="F144" s="12">
        <v>30000</v>
      </c>
    </row>
    <row r="145" spans="1:12" x14ac:dyDescent="0.25">
      <c r="A145" s="11">
        <v>422</v>
      </c>
      <c r="B145" s="11">
        <v>39</v>
      </c>
      <c r="C145" s="13" t="s">
        <v>139</v>
      </c>
      <c r="D145" s="12">
        <v>15000</v>
      </c>
      <c r="E145" s="12">
        <v>0</v>
      </c>
      <c r="F145" s="12">
        <v>15000</v>
      </c>
    </row>
    <row r="146" spans="1:12" ht="30" x14ac:dyDescent="0.25">
      <c r="A146" s="11">
        <v>422</v>
      </c>
      <c r="B146" s="11">
        <v>530</v>
      </c>
      <c r="C146" s="13" t="s">
        <v>140</v>
      </c>
      <c r="D146" s="12"/>
      <c r="E146" s="12">
        <v>800000</v>
      </c>
      <c r="F146" s="12">
        <v>800000</v>
      </c>
    </row>
    <row r="147" spans="1:12" x14ac:dyDescent="0.25">
      <c r="A147" s="11">
        <v>422</v>
      </c>
      <c r="B147" s="11">
        <v>73</v>
      </c>
      <c r="C147" s="13" t="s">
        <v>141</v>
      </c>
      <c r="D147" s="12">
        <v>20000</v>
      </c>
      <c r="E147" s="12">
        <v>-20000</v>
      </c>
      <c r="F147" s="12">
        <v>0</v>
      </c>
    </row>
    <row r="148" spans="1:12" ht="30" x14ac:dyDescent="0.25">
      <c r="A148" s="11">
        <v>426</v>
      </c>
      <c r="B148" s="11">
        <v>37</v>
      </c>
      <c r="C148" s="13" t="s">
        <v>142</v>
      </c>
      <c r="D148" s="12">
        <v>10000</v>
      </c>
      <c r="E148" s="12">
        <v>15000</v>
      </c>
      <c r="F148" s="12">
        <v>25000</v>
      </c>
    </row>
    <row r="149" spans="1:12" x14ac:dyDescent="0.25">
      <c r="A149" s="11">
        <v>426</v>
      </c>
      <c r="B149" s="11"/>
      <c r="C149" s="13" t="s">
        <v>149</v>
      </c>
      <c r="D149" s="12">
        <v>0</v>
      </c>
      <c r="E149" s="12">
        <v>60000</v>
      </c>
      <c r="F149" s="12">
        <v>60000</v>
      </c>
    </row>
    <row r="150" spans="1:12" s="16" customFormat="1" ht="15.75" x14ac:dyDescent="0.25">
      <c r="A150" s="7"/>
      <c r="B150" s="7"/>
      <c r="C150" s="14" t="s">
        <v>143</v>
      </c>
      <c r="D150" s="15">
        <f>SUM(D134:D149)</f>
        <v>2495162</v>
      </c>
      <c r="E150" s="15">
        <f>SUM(E134:E149)</f>
        <v>439468.43999999994</v>
      </c>
      <c r="F150" s="15">
        <f>SUM(F134:F149)</f>
        <v>2934630.44</v>
      </c>
      <c r="H150" s="17"/>
      <c r="I150" s="17"/>
      <c r="J150" s="17"/>
      <c r="K150" s="17"/>
      <c r="L150" s="17"/>
    </row>
    <row r="151" spans="1:12" s="16" customFormat="1" ht="33" customHeight="1" x14ac:dyDescent="0.25">
      <c r="A151" s="7"/>
      <c r="B151" s="7"/>
      <c r="C151" s="14" t="s">
        <v>144</v>
      </c>
      <c r="D151" s="15">
        <f>D61+D67+D75+D95+D102+D106+D109+D113+D129+D132+D150</f>
        <v>4265312</v>
      </c>
      <c r="E151" s="15">
        <v>0</v>
      </c>
      <c r="F151" s="15">
        <f>F61+F67+F75+F95+F102+F106+F109+F113+F129+F132+F150</f>
        <v>4830780.4399999995</v>
      </c>
      <c r="G151" s="21"/>
      <c r="H151" s="17"/>
      <c r="I151" s="17"/>
      <c r="J151" s="17"/>
      <c r="K151" s="17"/>
      <c r="L151" s="17"/>
    </row>
  </sheetData>
  <mergeCells count="4">
    <mergeCell ref="B2:D2"/>
    <mergeCell ref="B3:D3"/>
    <mergeCell ref="A5:B5"/>
    <mergeCell ref="A52:B5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2021-12-14T06:56:45Z</cp:lastPrinted>
  <dcterms:created xsi:type="dcterms:W3CDTF">2021-12-10T13:50:20Z</dcterms:created>
  <dcterms:modified xsi:type="dcterms:W3CDTF">2021-12-30T10:39:52Z</dcterms:modified>
</cp:coreProperties>
</file>